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9405" windowHeight="6195" activeTab="0"/>
  </bookViews>
  <sheets>
    <sheet name="variabili considerate" sheetId="1" r:id="rId1"/>
    <sheet name="dati base" sheetId="2" r:id="rId2"/>
    <sheet name="defla e desta" sheetId="3" r:id="rId3"/>
    <sheet name="detrend; CICLI" sheetId="4" r:id="rId4"/>
    <sheet name="SAMPLE RISTRETTO" sheetId="5" r:id="rId5"/>
    <sheet name="s" sheetId="6" state="hidden" r:id="rId6"/>
    <sheet name="normalizzati" sheetId="7" r:id="rId7"/>
    <sheet name="correlazioni" sheetId="8" state="hidden" r:id="rId8"/>
    <sheet name="correlazioni def" sheetId="9" r:id="rId9"/>
    <sheet name="FINALE" sheetId="10" r:id="rId10"/>
    <sheet name="GRAFICO 1" sheetId="11" r:id="rId11"/>
    <sheet name="GRAFICO 2" sheetId="12" r:id="rId12"/>
  </sheets>
  <definedNames/>
  <calcPr fullCalcOnLoad="1"/>
</workbook>
</file>

<file path=xl/sharedStrings.xml><?xml version="1.0" encoding="utf-8"?>
<sst xmlns="http://schemas.openxmlformats.org/spreadsheetml/2006/main" count="5137" uniqueCount="71">
  <si>
    <t>Name</t>
  </si>
  <si>
    <t>#N/A</t>
  </si>
  <si>
    <t>ITBI0295</t>
  </si>
  <si>
    <t>ITTRSBL%</t>
  </si>
  <si>
    <t>INDPROD</t>
  </si>
  <si>
    <t>VOLNSA</t>
  </si>
  <si>
    <t>ORDINI</t>
  </si>
  <si>
    <t>PRICE NSA</t>
  </si>
  <si>
    <t>ORDINI PREVISTI</t>
  </si>
  <si>
    <t>% SA</t>
  </si>
  <si>
    <t>INDPROD PREVISTA</t>
  </si>
  <si>
    <t>NSA</t>
  </si>
  <si>
    <t>PREVISIONI ECONOMIA IMPRESE</t>
  </si>
  <si>
    <t>SA</t>
  </si>
  <si>
    <t>CONFIDENCE IMPRESE</t>
  </si>
  <si>
    <t>NSA VOL</t>
  </si>
  <si>
    <t>AUTO</t>
  </si>
  <si>
    <t>VOL NSA</t>
  </si>
  <si>
    <t>PROD ENERGIA</t>
  </si>
  <si>
    <t>CONFIDENCE FAMIGLIE</t>
  </si>
  <si>
    <t>CPI</t>
  </si>
  <si>
    <t>ORE LAVORATE</t>
  </si>
  <si>
    <t>INTERBANCARIO 3 MESI</t>
  </si>
  <si>
    <t>BOT 3 MESI</t>
  </si>
  <si>
    <t>RER</t>
  </si>
  <si>
    <t>DOMANDA OIL</t>
  </si>
  <si>
    <t>EURO LIRE 3 MESI</t>
  </si>
  <si>
    <t>spec</t>
  </si>
  <si>
    <t>DEFL SA</t>
  </si>
  <si>
    <t>VOL SA</t>
  </si>
  <si>
    <t>media</t>
  </si>
  <si>
    <t>BOT_3_MESI</t>
  </si>
  <si>
    <t>CONFIDENCE_FAMIGLIE01</t>
  </si>
  <si>
    <t>CONFIDENCE_IMPRESE01</t>
  </si>
  <si>
    <t>DOMANDA_OIL</t>
  </si>
  <si>
    <t>EURO_LIRE_3_MESI</t>
  </si>
  <si>
    <t>INDPROD_PREVISTA</t>
  </si>
  <si>
    <t>INTERBANCARIO_3_MESI01</t>
  </si>
  <si>
    <t>ORDINI_PREVISTI</t>
  </si>
  <si>
    <t>ORE_LAVORATE</t>
  </si>
  <si>
    <t>PREVISIONI_ECONOMIA_IMPR</t>
  </si>
  <si>
    <t>PROD_ENERGIA</t>
  </si>
  <si>
    <t>ordine 0</t>
  </si>
  <si>
    <t>ordine -1</t>
  </si>
  <si>
    <t>ordine -2</t>
  </si>
  <si>
    <t>ordine -3</t>
  </si>
  <si>
    <t>ordine -4</t>
  </si>
  <si>
    <t>ordine -5</t>
  </si>
  <si>
    <t>ordine -6</t>
  </si>
  <si>
    <t>ordine -7</t>
  </si>
  <si>
    <t>ordine -8</t>
  </si>
  <si>
    <t>ordine -9</t>
  </si>
  <si>
    <t>ordine -10</t>
  </si>
  <si>
    <t>ordine -11</t>
  </si>
  <si>
    <t>ordine -12</t>
  </si>
  <si>
    <t>delta segno</t>
  </si>
  <si>
    <t>LEADING</t>
  </si>
  <si>
    <t>INDPROD FULL</t>
  </si>
  <si>
    <t>variabile presente in indicatore OECD</t>
  </si>
  <si>
    <t>TARGET</t>
  </si>
  <si>
    <t>Produzione Industriale</t>
  </si>
  <si>
    <t>COMPONENTI</t>
  </si>
  <si>
    <t>Produzione industriale PREVISTA</t>
  </si>
  <si>
    <t>IMMATR. AUTO</t>
  </si>
  <si>
    <t>RER (TASSO DI CAMBIO REALE)</t>
  </si>
  <si>
    <t>DOMANDA MAT. PRIME OIL</t>
  </si>
  <si>
    <t>LEADING OCSE</t>
  </si>
  <si>
    <t>PRIMA</t>
  </si>
  <si>
    <t>DOPO</t>
  </si>
  <si>
    <t>MEDIA</t>
  </si>
  <si>
    <t>DEV STD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</si>
</sst>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70" fontId="0" fillId="0" borderId="0" xfId="0" applyNumberFormat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170" fontId="3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6" borderId="1" xfId="0" applyNumberForma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FINALE!$P$2</c:f>
              <c:strCache>
                <c:ptCount val="1"/>
                <c:pt idx="0">
                  <c:v>LEADING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FINALE!$O$3:$O$170</c:f>
              <c:strCache>
                <c:ptCount val="168"/>
                <c:pt idx="0">
                  <c:v>33284</c:v>
                </c:pt>
                <c:pt idx="1">
                  <c:v>33312</c:v>
                </c:pt>
                <c:pt idx="2">
                  <c:v>33343</c:v>
                </c:pt>
                <c:pt idx="3">
                  <c:v>33373</c:v>
                </c:pt>
                <c:pt idx="4">
                  <c:v>33404</c:v>
                </c:pt>
                <c:pt idx="5">
                  <c:v>33434</c:v>
                </c:pt>
                <c:pt idx="6">
                  <c:v>33465</c:v>
                </c:pt>
                <c:pt idx="7">
                  <c:v>33496</c:v>
                </c:pt>
                <c:pt idx="8">
                  <c:v>33526</c:v>
                </c:pt>
                <c:pt idx="9">
                  <c:v>33557</c:v>
                </c:pt>
                <c:pt idx="10">
                  <c:v>33587</c:v>
                </c:pt>
                <c:pt idx="11">
                  <c:v>33618</c:v>
                </c:pt>
                <c:pt idx="12">
                  <c:v>33649</c:v>
                </c:pt>
                <c:pt idx="13">
                  <c:v>33678</c:v>
                </c:pt>
                <c:pt idx="14">
                  <c:v>33709</c:v>
                </c:pt>
                <c:pt idx="15">
                  <c:v>33739</c:v>
                </c:pt>
                <c:pt idx="16">
                  <c:v>33770</c:v>
                </c:pt>
                <c:pt idx="17">
                  <c:v>33800</c:v>
                </c:pt>
                <c:pt idx="18">
                  <c:v>33831</c:v>
                </c:pt>
                <c:pt idx="19">
                  <c:v>33862</c:v>
                </c:pt>
                <c:pt idx="20">
                  <c:v>33892</c:v>
                </c:pt>
                <c:pt idx="21">
                  <c:v>33923</c:v>
                </c:pt>
                <c:pt idx="22">
                  <c:v>33953</c:v>
                </c:pt>
                <c:pt idx="23">
                  <c:v>33984</c:v>
                </c:pt>
                <c:pt idx="24">
                  <c:v>34015</c:v>
                </c:pt>
                <c:pt idx="25">
                  <c:v>34043</c:v>
                </c:pt>
                <c:pt idx="26">
                  <c:v>34074</c:v>
                </c:pt>
                <c:pt idx="27">
                  <c:v>34104</c:v>
                </c:pt>
                <c:pt idx="28">
                  <c:v>34135</c:v>
                </c:pt>
                <c:pt idx="29">
                  <c:v>34165</c:v>
                </c:pt>
                <c:pt idx="30">
                  <c:v>34196</c:v>
                </c:pt>
                <c:pt idx="31">
                  <c:v>34227</c:v>
                </c:pt>
                <c:pt idx="32">
                  <c:v>34257</c:v>
                </c:pt>
                <c:pt idx="33">
                  <c:v>34288</c:v>
                </c:pt>
                <c:pt idx="34">
                  <c:v>34318</c:v>
                </c:pt>
                <c:pt idx="35">
                  <c:v>34349</c:v>
                </c:pt>
                <c:pt idx="36">
                  <c:v>34380</c:v>
                </c:pt>
                <c:pt idx="37">
                  <c:v>34408</c:v>
                </c:pt>
                <c:pt idx="38">
                  <c:v>34439</c:v>
                </c:pt>
                <c:pt idx="39">
                  <c:v>34469</c:v>
                </c:pt>
                <c:pt idx="40">
                  <c:v>34500</c:v>
                </c:pt>
                <c:pt idx="41">
                  <c:v>34530</c:v>
                </c:pt>
                <c:pt idx="42">
                  <c:v>34561</c:v>
                </c:pt>
                <c:pt idx="43">
                  <c:v>34592</c:v>
                </c:pt>
                <c:pt idx="44">
                  <c:v>34622</c:v>
                </c:pt>
                <c:pt idx="45">
                  <c:v>34653</c:v>
                </c:pt>
                <c:pt idx="46">
                  <c:v>34683</c:v>
                </c:pt>
                <c:pt idx="47">
                  <c:v>34714</c:v>
                </c:pt>
                <c:pt idx="48">
                  <c:v>34745</c:v>
                </c:pt>
                <c:pt idx="49">
                  <c:v>34773</c:v>
                </c:pt>
                <c:pt idx="50">
                  <c:v>34804</c:v>
                </c:pt>
                <c:pt idx="51">
                  <c:v>34834</c:v>
                </c:pt>
                <c:pt idx="52">
                  <c:v>34865</c:v>
                </c:pt>
                <c:pt idx="53">
                  <c:v>34895</c:v>
                </c:pt>
                <c:pt idx="54">
                  <c:v>34926</c:v>
                </c:pt>
                <c:pt idx="55">
                  <c:v>34957</c:v>
                </c:pt>
                <c:pt idx="56">
                  <c:v>34987</c:v>
                </c:pt>
                <c:pt idx="57">
                  <c:v>35018</c:v>
                </c:pt>
                <c:pt idx="58">
                  <c:v>35048</c:v>
                </c:pt>
                <c:pt idx="59">
                  <c:v>35079</c:v>
                </c:pt>
                <c:pt idx="60">
                  <c:v>35110</c:v>
                </c:pt>
                <c:pt idx="61">
                  <c:v>35139</c:v>
                </c:pt>
                <c:pt idx="62">
                  <c:v>35170</c:v>
                </c:pt>
                <c:pt idx="63">
                  <c:v>35200</c:v>
                </c:pt>
                <c:pt idx="64">
                  <c:v>35231</c:v>
                </c:pt>
                <c:pt idx="65">
                  <c:v>35261</c:v>
                </c:pt>
                <c:pt idx="66">
                  <c:v>35292</c:v>
                </c:pt>
                <c:pt idx="67">
                  <c:v>35323</c:v>
                </c:pt>
                <c:pt idx="68">
                  <c:v>35353</c:v>
                </c:pt>
                <c:pt idx="69">
                  <c:v>35384</c:v>
                </c:pt>
                <c:pt idx="70">
                  <c:v>35414</c:v>
                </c:pt>
                <c:pt idx="71">
                  <c:v>35445</c:v>
                </c:pt>
                <c:pt idx="72">
                  <c:v>35476</c:v>
                </c:pt>
                <c:pt idx="73">
                  <c:v>35504</c:v>
                </c:pt>
                <c:pt idx="74">
                  <c:v>35535</c:v>
                </c:pt>
                <c:pt idx="75">
                  <c:v>35565</c:v>
                </c:pt>
                <c:pt idx="76">
                  <c:v>35596</c:v>
                </c:pt>
                <c:pt idx="77">
                  <c:v>35626</c:v>
                </c:pt>
                <c:pt idx="78">
                  <c:v>35657</c:v>
                </c:pt>
                <c:pt idx="79">
                  <c:v>35688</c:v>
                </c:pt>
                <c:pt idx="80">
                  <c:v>35718</c:v>
                </c:pt>
                <c:pt idx="81">
                  <c:v>35749</c:v>
                </c:pt>
                <c:pt idx="82">
                  <c:v>35779</c:v>
                </c:pt>
                <c:pt idx="83">
                  <c:v>35810</c:v>
                </c:pt>
                <c:pt idx="84">
                  <c:v>35841</c:v>
                </c:pt>
                <c:pt idx="85">
                  <c:v>35869</c:v>
                </c:pt>
                <c:pt idx="86">
                  <c:v>35900</c:v>
                </c:pt>
                <c:pt idx="87">
                  <c:v>35930</c:v>
                </c:pt>
                <c:pt idx="88">
                  <c:v>35961</c:v>
                </c:pt>
                <c:pt idx="89">
                  <c:v>35991</c:v>
                </c:pt>
                <c:pt idx="90">
                  <c:v>36022</c:v>
                </c:pt>
                <c:pt idx="91">
                  <c:v>36053</c:v>
                </c:pt>
                <c:pt idx="92">
                  <c:v>36083</c:v>
                </c:pt>
                <c:pt idx="93">
                  <c:v>36114</c:v>
                </c:pt>
                <c:pt idx="94">
                  <c:v>36144</c:v>
                </c:pt>
                <c:pt idx="95">
                  <c:v>36175</c:v>
                </c:pt>
                <c:pt idx="96">
                  <c:v>36206</c:v>
                </c:pt>
                <c:pt idx="97">
                  <c:v>36234</c:v>
                </c:pt>
                <c:pt idx="98">
                  <c:v>36265</c:v>
                </c:pt>
                <c:pt idx="99">
                  <c:v>36295</c:v>
                </c:pt>
                <c:pt idx="100">
                  <c:v>36326</c:v>
                </c:pt>
                <c:pt idx="101">
                  <c:v>36356</c:v>
                </c:pt>
                <c:pt idx="102">
                  <c:v>36387</c:v>
                </c:pt>
                <c:pt idx="103">
                  <c:v>36418</c:v>
                </c:pt>
                <c:pt idx="104">
                  <c:v>36448</c:v>
                </c:pt>
                <c:pt idx="105">
                  <c:v>36479</c:v>
                </c:pt>
                <c:pt idx="106">
                  <c:v>36509</c:v>
                </c:pt>
                <c:pt idx="107">
                  <c:v>36540</c:v>
                </c:pt>
                <c:pt idx="108">
                  <c:v>36571</c:v>
                </c:pt>
                <c:pt idx="109">
                  <c:v>36600</c:v>
                </c:pt>
                <c:pt idx="110">
                  <c:v>36631</c:v>
                </c:pt>
                <c:pt idx="111">
                  <c:v>36661</c:v>
                </c:pt>
                <c:pt idx="112">
                  <c:v>36692</c:v>
                </c:pt>
                <c:pt idx="113">
                  <c:v>36722</c:v>
                </c:pt>
                <c:pt idx="114">
                  <c:v>36753</c:v>
                </c:pt>
                <c:pt idx="115">
                  <c:v>36784</c:v>
                </c:pt>
                <c:pt idx="116">
                  <c:v>36814</c:v>
                </c:pt>
                <c:pt idx="117">
                  <c:v>36845</c:v>
                </c:pt>
                <c:pt idx="118">
                  <c:v>36875</c:v>
                </c:pt>
                <c:pt idx="119">
                  <c:v>36906</c:v>
                </c:pt>
                <c:pt idx="120">
                  <c:v>36937</c:v>
                </c:pt>
                <c:pt idx="121">
                  <c:v>36965</c:v>
                </c:pt>
                <c:pt idx="122">
                  <c:v>36996</c:v>
                </c:pt>
                <c:pt idx="123">
                  <c:v>37026</c:v>
                </c:pt>
                <c:pt idx="124">
                  <c:v>37057</c:v>
                </c:pt>
                <c:pt idx="125">
                  <c:v>37087</c:v>
                </c:pt>
                <c:pt idx="126">
                  <c:v>37118</c:v>
                </c:pt>
                <c:pt idx="127">
                  <c:v>37149</c:v>
                </c:pt>
                <c:pt idx="128">
                  <c:v>37179</c:v>
                </c:pt>
                <c:pt idx="129">
                  <c:v>37210</c:v>
                </c:pt>
                <c:pt idx="130">
                  <c:v>37240</c:v>
                </c:pt>
                <c:pt idx="131">
                  <c:v>37271</c:v>
                </c:pt>
                <c:pt idx="132">
                  <c:v>37302</c:v>
                </c:pt>
                <c:pt idx="133">
                  <c:v>37330</c:v>
                </c:pt>
                <c:pt idx="134">
                  <c:v>37361</c:v>
                </c:pt>
                <c:pt idx="135">
                  <c:v>37391</c:v>
                </c:pt>
                <c:pt idx="136">
                  <c:v>37422</c:v>
                </c:pt>
                <c:pt idx="137">
                  <c:v>37452</c:v>
                </c:pt>
                <c:pt idx="138">
                  <c:v>37483</c:v>
                </c:pt>
                <c:pt idx="139">
                  <c:v>37514</c:v>
                </c:pt>
                <c:pt idx="140">
                  <c:v>37544</c:v>
                </c:pt>
                <c:pt idx="141">
                  <c:v>37575</c:v>
                </c:pt>
                <c:pt idx="142">
                  <c:v>37605</c:v>
                </c:pt>
                <c:pt idx="143">
                  <c:v>37636</c:v>
                </c:pt>
                <c:pt idx="144">
                  <c:v>37667</c:v>
                </c:pt>
                <c:pt idx="145">
                  <c:v>37695</c:v>
                </c:pt>
                <c:pt idx="146">
                  <c:v>37726</c:v>
                </c:pt>
                <c:pt idx="147">
                  <c:v>37756</c:v>
                </c:pt>
                <c:pt idx="148">
                  <c:v>37787</c:v>
                </c:pt>
                <c:pt idx="149">
                  <c:v>37817</c:v>
                </c:pt>
                <c:pt idx="150">
                  <c:v>37848</c:v>
                </c:pt>
                <c:pt idx="151">
                  <c:v>37879</c:v>
                </c:pt>
                <c:pt idx="152">
                  <c:v>37909</c:v>
                </c:pt>
                <c:pt idx="153">
                  <c:v>37940</c:v>
                </c:pt>
                <c:pt idx="154">
                  <c:v>37970</c:v>
                </c:pt>
                <c:pt idx="155">
                  <c:v>38001</c:v>
                </c:pt>
                <c:pt idx="156">
                  <c:v>38032</c:v>
                </c:pt>
                <c:pt idx="157">
                  <c:v>38061</c:v>
                </c:pt>
                <c:pt idx="158">
                  <c:v>38092</c:v>
                </c:pt>
                <c:pt idx="159">
                  <c:v>38122</c:v>
                </c:pt>
                <c:pt idx="160">
                  <c:v>38153</c:v>
                </c:pt>
                <c:pt idx="161">
                  <c:v>38183</c:v>
                </c:pt>
                <c:pt idx="162">
                  <c:v>38214</c:v>
                </c:pt>
                <c:pt idx="163">
                  <c:v>38245</c:v>
                </c:pt>
                <c:pt idx="164">
                  <c:v>38275</c:v>
                </c:pt>
                <c:pt idx="165">
                  <c:v>38306</c:v>
                </c:pt>
                <c:pt idx="166">
                  <c:v>38336</c:v>
                </c:pt>
                <c:pt idx="167">
                  <c:v>38367</c:v>
                </c:pt>
              </c:strCache>
            </c:strRef>
          </c:cat>
          <c:val>
            <c:numRef>
              <c:f>FINALE!$P$3:$P$170</c:f>
              <c:numCache>
                <c:ptCount val="168"/>
                <c:pt idx="0">
                  <c:v>-0.817664773416665</c:v>
                </c:pt>
                <c:pt idx="1">
                  <c:v>-0.8267026519471569</c:v>
                </c:pt>
                <c:pt idx="2">
                  <c:v>-0.7016461080637916</c:v>
                </c:pt>
                <c:pt idx="3">
                  <c:v>-0.7289932393298701</c:v>
                </c:pt>
                <c:pt idx="4">
                  <c:v>-0.704279123319639</c:v>
                </c:pt>
                <c:pt idx="5">
                  <c:v>-0.7369234159019089</c:v>
                </c:pt>
                <c:pt idx="6">
                  <c:v>-0.8410733024191289</c:v>
                </c:pt>
                <c:pt idx="7">
                  <c:v>-0.7443108700294389</c:v>
                </c:pt>
                <c:pt idx="8">
                  <c:v>-0.7189411598447442</c:v>
                </c:pt>
                <c:pt idx="9">
                  <c:v>-1.23787115211989</c:v>
                </c:pt>
                <c:pt idx="10">
                  <c:v>-1.3303666086450952</c:v>
                </c:pt>
                <c:pt idx="11">
                  <c:v>-1.179606735150941</c:v>
                </c:pt>
                <c:pt idx="12">
                  <c:v>-1.122022310983491</c:v>
                </c:pt>
                <c:pt idx="13">
                  <c:v>-1.0568617179189286</c:v>
                </c:pt>
                <c:pt idx="14">
                  <c:v>-1.0919095689037246</c:v>
                </c:pt>
                <c:pt idx="15">
                  <c:v>-1.1904959488192242</c:v>
                </c:pt>
                <c:pt idx="16">
                  <c:v>-1.2673723536608215</c:v>
                </c:pt>
                <c:pt idx="17">
                  <c:v>-1.457820395830319</c:v>
                </c:pt>
                <c:pt idx="18">
                  <c:v>-1.6705643014024514</c:v>
                </c:pt>
                <c:pt idx="19">
                  <c:v>-1.8509340699365266</c:v>
                </c:pt>
                <c:pt idx="20">
                  <c:v>-1.893716869146291</c:v>
                </c:pt>
                <c:pt idx="21">
                  <c:v>-2.0455547164876826</c:v>
                </c:pt>
                <c:pt idx="22">
                  <c:v>-2.097595962634826</c:v>
                </c:pt>
                <c:pt idx="23">
                  <c:v>-2.1928183035919475</c:v>
                </c:pt>
                <c:pt idx="24">
                  <c:v>-2.195340127435657</c:v>
                </c:pt>
                <c:pt idx="25">
                  <c:v>-2.1917655029908687</c:v>
                </c:pt>
                <c:pt idx="26">
                  <c:v>-2.2212034656246433</c:v>
                </c:pt>
                <c:pt idx="27">
                  <c:v>-2.264773123633217</c:v>
                </c:pt>
                <c:pt idx="28">
                  <c:v>-2.2628025288197207</c:v>
                </c:pt>
                <c:pt idx="29">
                  <c:v>-2.3103692745547635</c:v>
                </c:pt>
                <c:pt idx="30">
                  <c:v>-2.272590263999044</c:v>
                </c:pt>
                <c:pt idx="31">
                  <c:v>-2.1701864968045816</c:v>
                </c:pt>
                <c:pt idx="32">
                  <c:v>-1.9834761958183593</c:v>
                </c:pt>
                <c:pt idx="33">
                  <c:v>-1.8053086649777492</c:v>
                </c:pt>
                <c:pt idx="34">
                  <c:v>-1.621034524414023</c:v>
                </c:pt>
                <c:pt idx="35">
                  <c:v>-1.4432550696871544</c:v>
                </c:pt>
                <c:pt idx="36">
                  <c:v>-1.2409267842462366</c:v>
                </c:pt>
                <c:pt idx="37">
                  <c:v>-1.0192908158162823</c:v>
                </c:pt>
                <c:pt idx="38">
                  <c:v>-0.7875323083139977</c:v>
                </c:pt>
                <c:pt idx="39">
                  <c:v>-0.6161127807057714</c:v>
                </c:pt>
                <c:pt idx="40">
                  <c:v>-0.3967837899690576</c:v>
                </c:pt>
                <c:pt idx="41">
                  <c:v>-0.27794495285586407</c:v>
                </c:pt>
                <c:pt idx="42">
                  <c:v>-0.19061289272743587</c:v>
                </c:pt>
                <c:pt idx="43">
                  <c:v>-0.019783920488464037</c:v>
                </c:pt>
                <c:pt idx="44">
                  <c:v>0.1353034627932494</c:v>
                </c:pt>
                <c:pt idx="45">
                  <c:v>0.1799572246811953</c:v>
                </c:pt>
                <c:pt idx="46">
                  <c:v>0.19146485500057067</c:v>
                </c:pt>
                <c:pt idx="47">
                  <c:v>0.20847608411584137</c:v>
                </c:pt>
                <c:pt idx="48">
                  <c:v>0.2702497086210183</c:v>
                </c:pt>
                <c:pt idx="49">
                  <c:v>0.27140393541167657</c:v>
                </c:pt>
                <c:pt idx="50">
                  <c:v>0.29090877690659256</c:v>
                </c:pt>
                <c:pt idx="51">
                  <c:v>0.2645994554091569</c:v>
                </c:pt>
                <c:pt idx="52">
                  <c:v>0.2901159081505924</c:v>
                </c:pt>
                <c:pt idx="53">
                  <c:v>0.21803076994584122</c:v>
                </c:pt>
                <c:pt idx="54">
                  <c:v>0.16859981757228237</c:v>
                </c:pt>
                <c:pt idx="55">
                  <c:v>0.19838311828445482</c:v>
                </c:pt>
                <c:pt idx="56">
                  <c:v>0.1627874734453864</c:v>
                </c:pt>
                <c:pt idx="57">
                  <c:v>0.04402318951909471</c:v>
                </c:pt>
                <c:pt idx="58">
                  <c:v>-0.08952890542643918</c:v>
                </c:pt>
                <c:pt idx="59">
                  <c:v>-0.20295656169129772</c:v>
                </c:pt>
                <c:pt idx="60">
                  <c:v>-0.17372536185505164</c:v>
                </c:pt>
                <c:pt idx="61">
                  <c:v>-0.24259185812026934</c:v>
                </c:pt>
                <c:pt idx="62">
                  <c:v>-0.34454366588258534</c:v>
                </c:pt>
                <c:pt idx="63">
                  <c:v>-0.43924959068937497</c:v>
                </c:pt>
                <c:pt idx="64">
                  <c:v>-0.5286323441834716</c:v>
                </c:pt>
                <c:pt idx="65">
                  <c:v>-0.697480304839737</c:v>
                </c:pt>
                <c:pt idx="66">
                  <c:v>-0.7792334485679783</c:v>
                </c:pt>
                <c:pt idx="67">
                  <c:v>-0.8185598353893488</c:v>
                </c:pt>
                <c:pt idx="68">
                  <c:v>-0.7909910644256413</c:v>
                </c:pt>
                <c:pt idx="69">
                  <c:v>-0.7594564474103426</c:v>
                </c:pt>
                <c:pt idx="70">
                  <c:v>-0.7046231908953208</c:v>
                </c:pt>
                <c:pt idx="71">
                  <c:v>-0.6434017492349339</c:v>
                </c:pt>
                <c:pt idx="72">
                  <c:v>-0.42724577567423705</c:v>
                </c:pt>
                <c:pt idx="73">
                  <c:v>-0.18417221555123048</c:v>
                </c:pt>
                <c:pt idx="74">
                  <c:v>-0.061653421217212165</c:v>
                </c:pt>
                <c:pt idx="75">
                  <c:v>0.03183586178574561</c:v>
                </c:pt>
                <c:pt idx="76">
                  <c:v>0.18552551203087506</c:v>
                </c:pt>
                <c:pt idx="77">
                  <c:v>0.25578928642405296</c:v>
                </c:pt>
                <c:pt idx="78">
                  <c:v>0.3393715908727755</c:v>
                </c:pt>
                <c:pt idx="79">
                  <c:v>0.4589794080328181</c:v>
                </c:pt>
                <c:pt idx="80">
                  <c:v>0.5560348517315089</c:v>
                </c:pt>
                <c:pt idx="81">
                  <c:v>0.5618009166345437</c:v>
                </c:pt>
                <c:pt idx="82">
                  <c:v>0.514983360579555</c:v>
                </c:pt>
                <c:pt idx="83">
                  <c:v>0.5368374927095327</c:v>
                </c:pt>
                <c:pt idx="84">
                  <c:v>0.5847425068258134</c:v>
                </c:pt>
                <c:pt idx="85">
                  <c:v>0.6632853654625177</c:v>
                </c:pt>
                <c:pt idx="86">
                  <c:v>0.6729851191771102</c:v>
                </c:pt>
                <c:pt idx="87">
                  <c:v>0.5941917181758528</c:v>
                </c:pt>
                <c:pt idx="88">
                  <c:v>0.5320831756221327</c:v>
                </c:pt>
                <c:pt idx="89">
                  <c:v>0.390564639690429</c:v>
                </c:pt>
                <c:pt idx="90">
                  <c:v>0.2552035981635495</c:v>
                </c:pt>
                <c:pt idx="91">
                  <c:v>0.24401876663468272</c:v>
                </c:pt>
                <c:pt idx="92">
                  <c:v>0.23091480223546385</c:v>
                </c:pt>
                <c:pt idx="93">
                  <c:v>0.11100325056568695</c:v>
                </c:pt>
                <c:pt idx="94">
                  <c:v>0.06659969844662075</c:v>
                </c:pt>
                <c:pt idx="95">
                  <c:v>0.06025266188413614</c:v>
                </c:pt>
                <c:pt idx="96">
                  <c:v>0.15116827171546546</c:v>
                </c:pt>
                <c:pt idx="97">
                  <c:v>0.19113980605034572</c:v>
                </c:pt>
                <c:pt idx="98">
                  <c:v>0.20505155343965015</c:v>
                </c:pt>
                <c:pt idx="99">
                  <c:v>0.23907077289224357</c:v>
                </c:pt>
                <c:pt idx="100">
                  <c:v>0.2518385044291405</c:v>
                </c:pt>
                <c:pt idx="101">
                  <c:v>0.3652976412535663</c:v>
                </c:pt>
                <c:pt idx="102">
                  <c:v>0.48613860582902507</c:v>
                </c:pt>
                <c:pt idx="103">
                  <c:v>0.6030969178750751</c:v>
                </c:pt>
                <c:pt idx="104">
                  <c:v>0.8110537567448165</c:v>
                </c:pt>
                <c:pt idx="105">
                  <c:v>0.8941701020669366</c:v>
                </c:pt>
                <c:pt idx="106">
                  <c:v>0.9899896175464467</c:v>
                </c:pt>
                <c:pt idx="107">
                  <c:v>1.062393491013054</c:v>
                </c:pt>
                <c:pt idx="108">
                  <c:v>1.245118283516595</c:v>
                </c:pt>
                <c:pt idx="109">
                  <c:v>1.3822859985557239</c:v>
                </c:pt>
                <c:pt idx="110">
                  <c:v>1.3735566040724645</c:v>
                </c:pt>
                <c:pt idx="111">
                  <c:v>1.440785035552911</c:v>
                </c:pt>
                <c:pt idx="112">
                  <c:v>1.3985813541323613</c:v>
                </c:pt>
                <c:pt idx="113">
                  <c:v>1.3602338165885355</c:v>
                </c:pt>
                <c:pt idx="114">
                  <c:v>1.2854597818145999</c:v>
                </c:pt>
                <c:pt idx="115">
                  <c:v>1.2907187720307531</c:v>
                </c:pt>
                <c:pt idx="116">
                  <c:v>1.339374127679009</c:v>
                </c:pt>
                <c:pt idx="117">
                  <c:v>1.2727699360863451</c:v>
                </c:pt>
                <c:pt idx="118">
                  <c:v>1.1540625107595255</c:v>
                </c:pt>
                <c:pt idx="119">
                  <c:v>1.0759844332070712</c:v>
                </c:pt>
                <c:pt idx="120">
                  <c:v>1.1139993535976567</c:v>
                </c:pt>
                <c:pt idx="121">
                  <c:v>1.1252739289723876</c:v>
                </c:pt>
                <c:pt idx="122">
                  <c:v>1.0691994450088527</c:v>
                </c:pt>
                <c:pt idx="123">
                  <c:v>0.9917900839895053</c:v>
                </c:pt>
                <c:pt idx="124">
                  <c:v>0.9758905114905466</c:v>
                </c:pt>
                <c:pt idx="125">
                  <c:v>0.8903357342883881</c:v>
                </c:pt>
                <c:pt idx="126">
                  <c:v>0.7458106939676203</c:v>
                </c:pt>
                <c:pt idx="127">
                  <c:v>0.6818199840286181</c:v>
                </c:pt>
                <c:pt idx="128">
                  <c:v>0.7635545140888861</c:v>
                </c:pt>
                <c:pt idx="129">
                  <c:v>0.5462687480376771</c:v>
                </c:pt>
                <c:pt idx="130">
                  <c:v>0.49918264377855537</c:v>
                </c:pt>
                <c:pt idx="131">
                  <c:v>0.5836469059081298</c:v>
                </c:pt>
                <c:pt idx="132">
                  <c:v>0.7478007819514679</c:v>
                </c:pt>
                <c:pt idx="133">
                  <c:v>0.8657470172478432</c:v>
                </c:pt>
                <c:pt idx="134">
                  <c:v>0.8866642434576585</c:v>
                </c:pt>
                <c:pt idx="135">
                  <c:v>0.8987650676088279</c:v>
                </c:pt>
                <c:pt idx="136">
                  <c:v>0.8731435978248171</c:v>
                </c:pt>
                <c:pt idx="137">
                  <c:v>0.8241661085324139</c:v>
                </c:pt>
                <c:pt idx="138">
                  <c:v>0.7124280506098699</c:v>
                </c:pt>
                <c:pt idx="139">
                  <c:v>0.6225959971297729</c:v>
                </c:pt>
                <c:pt idx="140">
                  <c:v>0.6589800316470625</c:v>
                </c:pt>
                <c:pt idx="141">
                  <c:v>0.65293808751996</c:v>
                </c:pt>
                <c:pt idx="142">
                  <c:v>0.5014107844219765</c:v>
                </c:pt>
                <c:pt idx="143">
                  <c:v>0.4095401592216674</c:v>
                </c:pt>
                <c:pt idx="144">
                  <c:v>0.39601348731001423</c:v>
                </c:pt>
                <c:pt idx="145">
                  <c:v>0.4558212830116834</c:v>
                </c:pt>
                <c:pt idx="146">
                  <c:v>0.4477147677361269</c:v>
                </c:pt>
                <c:pt idx="147">
                  <c:v>0.4154421874122637</c:v>
                </c:pt>
                <c:pt idx="148">
                  <c:v>0.36410084138059834</c:v>
                </c:pt>
                <c:pt idx="149">
                  <c:v>0.38394988449374695</c:v>
                </c:pt>
                <c:pt idx="150">
                  <c:v>0.34436211596915495</c:v>
                </c:pt>
                <c:pt idx="151">
                  <c:v>0.30499014731073704</c:v>
                </c:pt>
                <c:pt idx="152">
                  <c:v>0.49886881677385614</c:v>
                </c:pt>
                <c:pt idx="153">
                  <c:v>0.48595712459224427</c:v>
                </c:pt>
                <c:pt idx="154">
                  <c:v>0.39628540817530195</c:v>
                </c:pt>
                <c:pt idx="155">
                  <c:v>0.3627517050097802</c:v>
                </c:pt>
                <c:pt idx="156">
                  <c:v>0.3512171048182068</c:v>
                </c:pt>
                <c:pt idx="157">
                  <c:v>0.43832918196094633</c:v>
                </c:pt>
                <c:pt idx="158">
                  <c:v>0.4735508428799179</c:v>
                </c:pt>
                <c:pt idx="159">
                  <c:v>0.4790932371509478</c:v>
                </c:pt>
                <c:pt idx="160">
                  <c:v>0.48531053978952166</c:v>
                </c:pt>
                <c:pt idx="161">
                  <c:v>0.5096315723427437</c:v>
                </c:pt>
                <c:pt idx="162">
                  <c:v>0.4938401098071761</c:v>
                </c:pt>
                <c:pt idx="163">
                  <c:v>0.4518158784366468</c:v>
                </c:pt>
                <c:pt idx="164">
                  <c:v>0.6541147630965042</c:v>
                </c:pt>
                <c:pt idx="165">
                  <c:v>0.6007378999499102</c:v>
                </c:pt>
                <c:pt idx="166">
                  <c:v>0.5661724983448756</c:v>
                </c:pt>
                <c:pt idx="167">
                  <c:v>0.5349503237807891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FINALE!$Q$2</c:f>
              <c:strCache>
                <c:ptCount val="1"/>
                <c:pt idx="0">
                  <c:v>INDPROD FULL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FINALE!$O$3:$O$170</c:f>
              <c:strCache>
                <c:ptCount val="168"/>
                <c:pt idx="0">
                  <c:v>33284</c:v>
                </c:pt>
                <c:pt idx="1">
                  <c:v>33312</c:v>
                </c:pt>
                <c:pt idx="2">
                  <c:v>33343</c:v>
                </c:pt>
                <c:pt idx="3">
                  <c:v>33373</c:v>
                </c:pt>
                <c:pt idx="4">
                  <c:v>33404</c:v>
                </c:pt>
                <c:pt idx="5">
                  <c:v>33434</c:v>
                </c:pt>
                <c:pt idx="6">
                  <c:v>33465</c:v>
                </c:pt>
                <c:pt idx="7">
                  <c:v>33496</c:v>
                </c:pt>
                <c:pt idx="8">
                  <c:v>33526</c:v>
                </c:pt>
                <c:pt idx="9">
                  <c:v>33557</c:v>
                </c:pt>
                <c:pt idx="10">
                  <c:v>33587</c:v>
                </c:pt>
                <c:pt idx="11">
                  <c:v>33618</c:v>
                </c:pt>
                <c:pt idx="12">
                  <c:v>33649</c:v>
                </c:pt>
                <c:pt idx="13">
                  <c:v>33678</c:v>
                </c:pt>
                <c:pt idx="14">
                  <c:v>33709</c:v>
                </c:pt>
                <c:pt idx="15">
                  <c:v>33739</c:v>
                </c:pt>
                <c:pt idx="16">
                  <c:v>33770</c:v>
                </c:pt>
                <c:pt idx="17">
                  <c:v>33800</c:v>
                </c:pt>
                <c:pt idx="18">
                  <c:v>33831</c:v>
                </c:pt>
                <c:pt idx="19">
                  <c:v>33862</c:v>
                </c:pt>
                <c:pt idx="20">
                  <c:v>33892</c:v>
                </c:pt>
                <c:pt idx="21">
                  <c:v>33923</c:v>
                </c:pt>
                <c:pt idx="22">
                  <c:v>33953</c:v>
                </c:pt>
                <c:pt idx="23">
                  <c:v>33984</c:v>
                </c:pt>
                <c:pt idx="24">
                  <c:v>34015</c:v>
                </c:pt>
                <c:pt idx="25">
                  <c:v>34043</c:v>
                </c:pt>
                <c:pt idx="26">
                  <c:v>34074</c:v>
                </c:pt>
                <c:pt idx="27">
                  <c:v>34104</c:v>
                </c:pt>
                <c:pt idx="28">
                  <c:v>34135</c:v>
                </c:pt>
                <c:pt idx="29">
                  <c:v>34165</c:v>
                </c:pt>
                <c:pt idx="30">
                  <c:v>34196</c:v>
                </c:pt>
                <c:pt idx="31">
                  <c:v>34227</c:v>
                </c:pt>
                <c:pt idx="32">
                  <c:v>34257</c:v>
                </c:pt>
                <c:pt idx="33">
                  <c:v>34288</c:v>
                </c:pt>
                <c:pt idx="34">
                  <c:v>34318</c:v>
                </c:pt>
                <c:pt idx="35">
                  <c:v>34349</c:v>
                </c:pt>
                <c:pt idx="36">
                  <c:v>34380</c:v>
                </c:pt>
                <c:pt idx="37">
                  <c:v>34408</c:v>
                </c:pt>
                <c:pt idx="38">
                  <c:v>34439</c:v>
                </c:pt>
                <c:pt idx="39">
                  <c:v>34469</c:v>
                </c:pt>
                <c:pt idx="40">
                  <c:v>34500</c:v>
                </c:pt>
                <c:pt idx="41">
                  <c:v>34530</c:v>
                </c:pt>
                <c:pt idx="42">
                  <c:v>34561</c:v>
                </c:pt>
                <c:pt idx="43">
                  <c:v>34592</c:v>
                </c:pt>
                <c:pt idx="44">
                  <c:v>34622</c:v>
                </c:pt>
                <c:pt idx="45">
                  <c:v>34653</c:v>
                </c:pt>
                <c:pt idx="46">
                  <c:v>34683</c:v>
                </c:pt>
                <c:pt idx="47">
                  <c:v>34714</c:v>
                </c:pt>
                <c:pt idx="48">
                  <c:v>34745</c:v>
                </c:pt>
                <c:pt idx="49">
                  <c:v>34773</c:v>
                </c:pt>
                <c:pt idx="50">
                  <c:v>34804</c:v>
                </c:pt>
                <c:pt idx="51">
                  <c:v>34834</c:v>
                </c:pt>
                <c:pt idx="52">
                  <c:v>34865</c:v>
                </c:pt>
                <c:pt idx="53">
                  <c:v>34895</c:v>
                </c:pt>
                <c:pt idx="54">
                  <c:v>34926</c:v>
                </c:pt>
                <c:pt idx="55">
                  <c:v>34957</c:v>
                </c:pt>
                <c:pt idx="56">
                  <c:v>34987</c:v>
                </c:pt>
                <c:pt idx="57">
                  <c:v>35018</c:v>
                </c:pt>
                <c:pt idx="58">
                  <c:v>35048</c:v>
                </c:pt>
                <c:pt idx="59">
                  <c:v>35079</c:v>
                </c:pt>
                <c:pt idx="60">
                  <c:v>35110</c:v>
                </c:pt>
                <c:pt idx="61">
                  <c:v>35139</c:v>
                </c:pt>
                <c:pt idx="62">
                  <c:v>35170</c:v>
                </c:pt>
                <c:pt idx="63">
                  <c:v>35200</c:v>
                </c:pt>
                <c:pt idx="64">
                  <c:v>35231</c:v>
                </c:pt>
                <c:pt idx="65">
                  <c:v>35261</c:v>
                </c:pt>
                <c:pt idx="66">
                  <c:v>35292</c:v>
                </c:pt>
                <c:pt idx="67">
                  <c:v>35323</c:v>
                </c:pt>
                <c:pt idx="68">
                  <c:v>35353</c:v>
                </c:pt>
                <c:pt idx="69">
                  <c:v>35384</c:v>
                </c:pt>
                <c:pt idx="70">
                  <c:v>35414</c:v>
                </c:pt>
                <c:pt idx="71">
                  <c:v>35445</c:v>
                </c:pt>
                <c:pt idx="72">
                  <c:v>35476</c:v>
                </c:pt>
                <c:pt idx="73">
                  <c:v>35504</c:v>
                </c:pt>
                <c:pt idx="74">
                  <c:v>35535</c:v>
                </c:pt>
                <c:pt idx="75">
                  <c:v>35565</c:v>
                </c:pt>
                <c:pt idx="76">
                  <c:v>35596</c:v>
                </c:pt>
                <c:pt idx="77">
                  <c:v>35626</c:v>
                </c:pt>
                <c:pt idx="78">
                  <c:v>35657</c:v>
                </c:pt>
                <c:pt idx="79">
                  <c:v>35688</c:v>
                </c:pt>
                <c:pt idx="80">
                  <c:v>35718</c:v>
                </c:pt>
                <c:pt idx="81">
                  <c:v>35749</c:v>
                </c:pt>
                <c:pt idx="82">
                  <c:v>35779</c:v>
                </c:pt>
                <c:pt idx="83">
                  <c:v>35810</c:v>
                </c:pt>
                <c:pt idx="84">
                  <c:v>35841</c:v>
                </c:pt>
                <c:pt idx="85">
                  <c:v>35869</c:v>
                </c:pt>
                <c:pt idx="86">
                  <c:v>35900</c:v>
                </c:pt>
                <c:pt idx="87">
                  <c:v>35930</c:v>
                </c:pt>
                <c:pt idx="88">
                  <c:v>35961</c:v>
                </c:pt>
                <c:pt idx="89">
                  <c:v>35991</c:v>
                </c:pt>
                <c:pt idx="90">
                  <c:v>36022</c:v>
                </c:pt>
                <c:pt idx="91">
                  <c:v>36053</c:v>
                </c:pt>
                <c:pt idx="92">
                  <c:v>36083</c:v>
                </c:pt>
                <c:pt idx="93">
                  <c:v>36114</c:v>
                </c:pt>
                <c:pt idx="94">
                  <c:v>36144</c:v>
                </c:pt>
                <c:pt idx="95">
                  <c:v>36175</c:v>
                </c:pt>
                <c:pt idx="96">
                  <c:v>36206</c:v>
                </c:pt>
                <c:pt idx="97">
                  <c:v>36234</c:v>
                </c:pt>
                <c:pt idx="98">
                  <c:v>36265</c:v>
                </c:pt>
                <c:pt idx="99">
                  <c:v>36295</c:v>
                </c:pt>
                <c:pt idx="100">
                  <c:v>36326</c:v>
                </c:pt>
                <c:pt idx="101">
                  <c:v>36356</c:v>
                </c:pt>
                <c:pt idx="102">
                  <c:v>36387</c:v>
                </c:pt>
                <c:pt idx="103">
                  <c:v>36418</c:v>
                </c:pt>
                <c:pt idx="104">
                  <c:v>36448</c:v>
                </c:pt>
                <c:pt idx="105">
                  <c:v>36479</c:v>
                </c:pt>
                <c:pt idx="106">
                  <c:v>36509</c:v>
                </c:pt>
                <c:pt idx="107">
                  <c:v>36540</c:v>
                </c:pt>
                <c:pt idx="108">
                  <c:v>36571</c:v>
                </c:pt>
                <c:pt idx="109">
                  <c:v>36600</c:v>
                </c:pt>
                <c:pt idx="110">
                  <c:v>36631</c:v>
                </c:pt>
                <c:pt idx="111">
                  <c:v>36661</c:v>
                </c:pt>
                <c:pt idx="112">
                  <c:v>36692</c:v>
                </c:pt>
                <c:pt idx="113">
                  <c:v>36722</c:v>
                </c:pt>
                <c:pt idx="114">
                  <c:v>36753</c:v>
                </c:pt>
                <c:pt idx="115">
                  <c:v>36784</c:v>
                </c:pt>
                <c:pt idx="116">
                  <c:v>36814</c:v>
                </c:pt>
                <c:pt idx="117">
                  <c:v>36845</c:v>
                </c:pt>
                <c:pt idx="118">
                  <c:v>36875</c:v>
                </c:pt>
                <c:pt idx="119">
                  <c:v>36906</c:v>
                </c:pt>
                <c:pt idx="120">
                  <c:v>36937</c:v>
                </c:pt>
                <c:pt idx="121">
                  <c:v>36965</c:v>
                </c:pt>
                <c:pt idx="122">
                  <c:v>36996</c:v>
                </c:pt>
                <c:pt idx="123">
                  <c:v>37026</c:v>
                </c:pt>
                <c:pt idx="124">
                  <c:v>37057</c:v>
                </c:pt>
                <c:pt idx="125">
                  <c:v>37087</c:v>
                </c:pt>
                <c:pt idx="126">
                  <c:v>37118</c:v>
                </c:pt>
                <c:pt idx="127">
                  <c:v>37149</c:v>
                </c:pt>
                <c:pt idx="128">
                  <c:v>37179</c:v>
                </c:pt>
                <c:pt idx="129">
                  <c:v>37210</c:v>
                </c:pt>
                <c:pt idx="130">
                  <c:v>37240</c:v>
                </c:pt>
                <c:pt idx="131">
                  <c:v>37271</c:v>
                </c:pt>
                <c:pt idx="132">
                  <c:v>37302</c:v>
                </c:pt>
                <c:pt idx="133">
                  <c:v>37330</c:v>
                </c:pt>
                <c:pt idx="134">
                  <c:v>37361</c:v>
                </c:pt>
                <c:pt idx="135">
                  <c:v>37391</c:v>
                </c:pt>
                <c:pt idx="136">
                  <c:v>37422</c:v>
                </c:pt>
                <c:pt idx="137">
                  <c:v>37452</c:v>
                </c:pt>
                <c:pt idx="138">
                  <c:v>37483</c:v>
                </c:pt>
                <c:pt idx="139">
                  <c:v>37514</c:v>
                </c:pt>
                <c:pt idx="140">
                  <c:v>37544</c:v>
                </c:pt>
                <c:pt idx="141">
                  <c:v>37575</c:v>
                </c:pt>
                <c:pt idx="142">
                  <c:v>37605</c:v>
                </c:pt>
                <c:pt idx="143">
                  <c:v>37636</c:v>
                </c:pt>
                <c:pt idx="144">
                  <c:v>37667</c:v>
                </c:pt>
                <c:pt idx="145">
                  <c:v>37695</c:v>
                </c:pt>
                <c:pt idx="146">
                  <c:v>37726</c:v>
                </c:pt>
                <c:pt idx="147">
                  <c:v>37756</c:v>
                </c:pt>
                <c:pt idx="148">
                  <c:v>37787</c:v>
                </c:pt>
                <c:pt idx="149">
                  <c:v>37817</c:v>
                </c:pt>
                <c:pt idx="150">
                  <c:v>37848</c:v>
                </c:pt>
                <c:pt idx="151">
                  <c:v>37879</c:v>
                </c:pt>
                <c:pt idx="152">
                  <c:v>37909</c:v>
                </c:pt>
                <c:pt idx="153">
                  <c:v>37940</c:v>
                </c:pt>
                <c:pt idx="154">
                  <c:v>37970</c:v>
                </c:pt>
                <c:pt idx="155">
                  <c:v>38001</c:v>
                </c:pt>
                <c:pt idx="156">
                  <c:v>38032</c:v>
                </c:pt>
                <c:pt idx="157">
                  <c:v>38061</c:v>
                </c:pt>
                <c:pt idx="158">
                  <c:v>38092</c:v>
                </c:pt>
                <c:pt idx="159">
                  <c:v>38122</c:v>
                </c:pt>
                <c:pt idx="160">
                  <c:v>38153</c:v>
                </c:pt>
                <c:pt idx="161">
                  <c:v>38183</c:v>
                </c:pt>
                <c:pt idx="162">
                  <c:v>38214</c:v>
                </c:pt>
                <c:pt idx="163">
                  <c:v>38245</c:v>
                </c:pt>
                <c:pt idx="164">
                  <c:v>38275</c:v>
                </c:pt>
                <c:pt idx="165">
                  <c:v>38306</c:v>
                </c:pt>
                <c:pt idx="166">
                  <c:v>38336</c:v>
                </c:pt>
                <c:pt idx="167">
                  <c:v>38367</c:v>
                </c:pt>
              </c:strCache>
            </c:strRef>
          </c:cat>
          <c:val>
            <c:numRef>
              <c:f>FINALE!$Q$3:$Q$170</c:f>
              <c:numCache>
                <c:ptCount val="168"/>
                <c:pt idx="0">
                  <c:v>-1.8548331935334934</c:v>
                </c:pt>
                <c:pt idx="1">
                  <c:v>-1.858840519400413</c:v>
                </c:pt>
                <c:pt idx="2">
                  <c:v>-1.8465264382820281</c:v>
                </c:pt>
                <c:pt idx="3">
                  <c:v>-1.8196114888178434</c:v>
                </c:pt>
                <c:pt idx="4">
                  <c:v>-1.7772937524848578</c:v>
                </c:pt>
                <c:pt idx="5">
                  <c:v>-1.7219900629893337</c:v>
                </c:pt>
                <c:pt idx="6">
                  <c:v>-1.6625147819982948</c:v>
                </c:pt>
                <c:pt idx="7">
                  <c:v>-1.6025896102905874</c:v>
                </c:pt>
                <c:pt idx="8">
                  <c:v>-1.5456686918824087</c:v>
                </c:pt>
                <c:pt idx="9">
                  <c:v>-1.496863779547049</c:v>
                </c:pt>
                <c:pt idx="10">
                  <c:v>-1.4573988489037597</c:v>
                </c:pt>
                <c:pt idx="11">
                  <c:v>-1.4301895092849113</c:v>
                </c:pt>
                <c:pt idx="12">
                  <c:v>-1.415851874272295</c:v>
                </c:pt>
                <c:pt idx="13">
                  <c:v>-1.415304252452244</c:v>
                </c:pt>
                <c:pt idx="14">
                  <c:v>-1.4331931206550523</c:v>
                </c:pt>
                <c:pt idx="15">
                  <c:v>-1.4744436229730158</c:v>
                </c:pt>
                <c:pt idx="16">
                  <c:v>-1.534176054288543</c:v>
                </c:pt>
                <c:pt idx="17">
                  <c:v>-1.605438934326141</c:v>
                </c:pt>
                <c:pt idx="18">
                  <c:v>-1.683306398528175</c:v>
                </c:pt>
                <c:pt idx="19">
                  <c:v>-1.7561159302855145</c:v>
                </c:pt>
                <c:pt idx="20">
                  <c:v>-1.823779889896689</c:v>
                </c:pt>
                <c:pt idx="21">
                  <c:v>-1.8820443899878039</c:v>
                </c:pt>
                <c:pt idx="22">
                  <c:v>-1.9309369980154925</c:v>
                </c:pt>
                <c:pt idx="23">
                  <c:v>-1.9773335289698186</c:v>
                </c:pt>
                <c:pt idx="24">
                  <c:v>-2.023020507411299</c:v>
                </c:pt>
                <c:pt idx="25">
                  <c:v>-2.067978928235339</c:v>
                </c:pt>
                <c:pt idx="26">
                  <c:v>-2.1136519180134474</c:v>
                </c:pt>
                <c:pt idx="27">
                  <c:v>-2.158186586184949</c:v>
                </c:pt>
                <c:pt idx="28">
                  <c:v>-2.1992165608979306</c:v>
                </c:pt>
                <c:pt idx="29">
                  <c:v>-2.237675131470919</c:v>
                </c:pt>
                <c:pt idx="30">
                  <c:v>-2.262049609865626</c:v>
                </c:pt>
                <c:pt idx="31">
                  <c:v>-2.264036765938747</c:v>
                </c:pt>
                <c:pt idx="32">
                  <c:v>-2.2378319038860623</c:v>
                </c:pt>
                <c:pt idx="33">
                  <c:v>-2.1754867199123185</c:v>
                </c:pt>
                <c:pt idx="34">
                  <c:v>-2.0745785028432047</c:v>
                </c:pt>
                <c:pt idx="35">
                  <c:v>-1.940326880569597</c:v>
                </c:pt>
                <c:pt idx="36">
                  <c:v>-1.782992904962442</c:v>
                </c:pt>
                <c:pt idx="37">
                  <c:v>-1.6124265261150175</c:v>
                </c:pt>
                <c:pt idx="38">
                  <c:v>-1.4385674463455975</c:v>
                </c:pt>
                <c:pt idx="39">
                  <c:v>-1.2652016758792768</c:v>
                </c:pt>
                <c:pt idx="40">
                  <c:v>-1.0968788202586108</c:v>
                </c:pt>
                <c:pt idx="41">
                  <c:v>-0.9384916182750738</c:v>
                </c:pt>
                <c:pt idx="42">
                  <c:v>-0.7872419224968368</c:v>
                </c:pt>
                <c:pt idx="43">
                  <c:v>-0.6464958971711733</c:v>
                </c:pt>
                <c:pt idx="44">
                  <c:v>-0.5207991918684607</c:v>
                </c:pt>
                <c:pt idx="45">
                  <c:v>-0.4114495397880556</c:v>
                </c:pt>
                <c:pt idx="46">
                  <c:v>-0.32304036868186786</c:v>
                </c:pt>
                <c:pt idx="47">
                  <c:v>-0.25080389431994676</c:v>
                </c:pt>
                <c:pt idx="48">
                  <c:v>-0.19404295117418746</c:v>
                </c:pt>
                <c:pt idx="49">
                  <c:v>-0.15586400493508185</c:v>
                </c:pt>
                <c:pt idx="50">
                  <c:v>-0.12840969847574057</c:v>
                </c:pt>
                <c:pt idx="51">
                  <c:v>-0.1023438392723703</c:v>
                </c:pt>
                <c:pt idx="52">
                  <c:v>-0.0774902752933103</c:v>
                </c:pt>
                <c:pt idx="53">
                  <c:v>-0.04885330597102875</c:v>
                </c:pt>
                <c:pt idx="54">
                  <c:v>-0.020099823150531517</c:v>
                </c:pt>
                <c:pt idx="55">
                  <c:v>0.000609645797063813</c:v>
                </c:pt>
                <c:pt idx="56">
                  <c:v>0.014497071295709794</c:v>
                </c:pt>
                <c:pt idx="57">
                  <c:v>0.015677470534172327</c:v>
                </c:pt>
                <c:pt idx="58">
                  <c:v>-0.002423266940268541</c:v>
                </c:pt>
                <c:pt idx="59">
                  <c:v>-0.040387947966339766</c:v>
                </c:pt>
                <c:pt idx="60">
                  <c:v>-0.09609219876326763</c:v>
                </c:pt>
                <c:pt idx="61">
                  <c:v>-0.1672694916372667</c:v>
                </c:pt>
                <c:pt idx="62">
                  <c:v>-0.2518762176386793</c:v>
                </c:pt>
                <c:pt idx="63">
                  <c:v>-0.3435361099711981</c:v>
                </c:pt>
                <c:pt idx="64">
                  <c:v>-0.4328960947493885</c:v>
                </c:pt>
                <c:pt idx="65">
                  <c:v>-0.5056751804610834</c:v>
                </c:pt>
                <c:pt idx="66">
                  <c:v>-0.5533326580449578</c:v>
                </c:pt>
                <c:pt idx="67">
                  <c:v>-0.5698047084328312</c:v>
                </c:pt>
                <c:pt idx="68">
                  <c:v>-0.5522712709633113</c:v>
                </c:pt>
                <c:pt idx="69">
                  <c:v>-0.5061831065876511</c:v>
                </c:pt>
                <c:pt idx="70">
                  <c:v>-0.43255304099261566</c:v>
                </c:pt>
                <c:pt idx="71">
                  <c:v>-0.3360409939787715</c:v>
                </c:pt>
                <c:pt idx="72">
                  <c:v>-0.22236961644274905</c:v>
                </c:pt>
                <c:pt idx="73">
                  <c:v>-0.09062433133947284</c:v>
                </c:pt>
                <c:pt idx="74">
                  <c:v>0.05722952673474416</c:v>
                </c:pt>
                <c:pt idx="75">
                  <c:v>0.20668374950783167</c:v>
                </c:pt>
                <c:pt idx="76">
                  <c:v>0.34827046089785874</c:v>
                </c:pt>
                <c:pt idx="77">
                  <c:v>0.472552406788201</c:v>
                </c:pt>
                <c:pt idx="78">
                  <c:v>0.5682100413070347</c:v>
                </c:pt>
                <c:pt idx="79">
                  <c:v>0.6394063646355644</c:v>
                </c:pt>
                <c:pt idx="80">
                  <c:v>0.6874790384271247</c:v>
                </c:pt>
                <c:pt idx="81">
                  <c:v>0.7154828507405754</c:v>
                </c:pt>
                <c:pt idx="82">
                  <c:v>0.731086125904364</c:v>
                </c:pt>
                <c:pt idx="83">
                  <c:v>0.739012450173472</c:v>
                </c:pt>
                <c:pt idx="84">
                  <c:v>0.7443735690115629</c:v>
                </c:pt>
                <c:pt idx="85">
                  <c:v>0.7496657229810663</c:v>
                </c:pt>
                <c:pt idx="86">
                  <c:v>0.7503160642546692</c:v>
                </c:pt>
                <c:pt idx="87">
                  <c:v>0.7409568141628389</c:v>
                </c:pt>
                <c:pt idx="88">
                  <c:v>0.7236027325922062</c:v>
                </c:pt>
                <c:pt idx="89">
                  <c:v>0.6952392003692331</c:v>
                </c:pt>
                <c:pt idx="90">
                  <c:v>0.6556196568581469</c:v>
                </c:pt>
                <c:pt idx="91">
                  <c:v>0.6030558376570205</c:v>
                </c:pt>
                <c:pt idx="92">
                  <c:v>0.537935962023944</c:v>
                </c:pt>
                <c:pt idx="93">
                  <c:v>0.4735474035184509</c:v>
                </c:pt>
                <c:pt idx="94">
                  <c:v>0.4222908245524925</c:v>
                </c:pt>
                <c:pt idx="95">
                  <c:v>0.38763117527231095</c:v>
                </c:pt>
                <c:pt idx="96">
                  <c:v>0.38116054834122315</c:v>
                </c:pt>
                <c:pt idx="97">
                  <c:v>0.4055659066629435</c:v>
                </c:pt>
                <c:pt idx="98">
                  <c:v>0.45995693438333807</c:v>
                </c:pt>
                <c:pt idx="99">
                  <c:v>0.5421092757643655</c:v>
                </c:pt>
                <c:pt idx="100">
                  <c:v>0.6470925736776492</c:v>
                </c:pt>
                <c:pt idx="101">
                  <c:v>0.7639701402410211</c:v>
                </c:pt>
                <c:pt idx="102">
                  <c:v>0.889115821370448</c:v>
                </c:pt>
                <c:pt idx="103">
                  <c:v>1.0168064136978021</c:v>
                </c:pt>
                <c:pt idx="104">
                  <c:v>1.1384641253184784</c:v>
                </c:pt>
                <c:pt idx="105">
                  <c:v>1.2530463954458937</c:v>
                </c:pt>
                <c:pt idx="106">
                  <c:v>1.3553255601299792</c:v>
                </c:pt>
                <c:pt idx="107">
                  <c:v>1.4452553188804618</c:v>
                </c:pt>
                <c:pt idx="108">
                  <c:v>1.5162673234373725</c:v>
                </c:pt>
                <c:pt idx="109">
                  <c:v>1.5643752331387326</c:v>
                </c:pt>
                <c:pt idx="110">
                  <c:v>1.5902402097524515</c:v>
                </c:pt>
                <c:pt idx="111">
                  <c:v>1.6054443456977279</c:v>
                </c:pt>
                <c:pt idx="112">
                  <c:v>1.6153467488163897</c:v>
                </c:pt>
                <c:pt idx="113">
                  <c:v>1.6195225836117573</c:v>
                </c:pt>
                <c:pt idx="114">
                  <c:v>1.6229240004067171</c:v>
                </c:pt>
                <c:pt idx="115">
                  <c:v>1.6226207987353638</c:v>
                </c:pt>
                <c:pt idx="116">
                  <c:v>1.626541493480039</c:v>
                </c:pt>
                <c:pt idx="117">
                  <c:v>1.6318506946588849</c:v>
                </c:pt>
                <c:pt idx="118">
                  <c:v>1.6315741049022132</c:v>
                </c:pt>
                <c:pt idx="119">
                  <c:v>1.624896319411482</c:v>
                </c:pt>
                <c:pt idx="120">
                  <c:v>1.6073354960147048</c:v>
                </c:pt>
                <c:pt idx="121">
                  <c:v>1.5698733022245248</c:v>
                </c:pt>
                <c:pt idx="122">
                  <c:v>1.5130100834298221</c:v>
                </c:pt>
                <c:pt idx="123">
                  <c:v>1.4378506989096547</c:v>
                </c:pt>
                <c:pt idx="124">
                  <c:v>1.3424357772325923</c:v>
                </c:pt>
                <c:pt idx="125">
                  <c:v>1.235995165194689</c:v>
                </c:pt>
                <c:pt idx="126">
                  <c:v>1.1268172267599086</c:v>
                </c:pt>
                <c:pt idx="127">
                  <c:v>1.0252911020003042</c:v>
                </c:pt>
                <c:pt idx="128">
                  <c:v>0.93947174587061</c:v>
                </c:pt>
                <c:pt idx="129">
                  <c:v>0.8715446441902891</c:v>
                </c:pt>
                <c:pt idx="130">
                  <c:v>0.8221157901132133</c:v>
                </c:pt>
                <c:pt idx="131">
                  <c:v>0.791949549654586</c:v>
                </c:pt>
                <c:pt idx="132">
                  <c:v>0.7769370871515278</c:v>
                </c:pt>
                <c:pt idx="133">
                  <c:v>0.7794117567829798</c:v>
                </c:pt>
                <c:pt idx="134">
                  <c:v>0.7981850961164266</c:v>
                </c:pt>
                <c:pt idx="135">
                  <c:v>0.8273165309371606</c:v>
                </c:pt>
                <c:pt idx="136">
                  <c:v>0.8584097801120586</c:v>
                </c:pt>
                <c:pt idx="137">
                  <c:v>0.8871560663963008</c:v>
                </c:pt>
                <c:pt idx="138">
                  <c:v>0.9031663631019793</c:v>
                </c:pt>
                <c:pt idx="139">
                  <c:v>0.9003761384726906</c:v>
                </c:pt>
                <c:pt idx="140">
                  <c:v>0.8794564407113348</c:v>
                </c:pt>
                <c:pt idx="141">
                  <c:v>0.8379314104603357</c:v>
                </c:pt>
                <c:pt idx="142">
                  <c:v>0.7842392689192778</c:v>
                </c:pt>
                <c:pt idx="143">
                  <c:v>0.7257602264656757</c:v>
                </c:pt>
                <c:pt idx="144">
                  <c:v>0.6714335742543671</c:v>
                </c:pt>
                <c:pt idx="145">
                  <c:v>0.6310185437110025</c:v>
                </c:pt>
                <c:pt idx="146">
                  <c:v>0.606545170580437</c:v>
                </c:pt>
                <c:pt idx="147">
                  <c:v>0.5946812141079016</c:v>
                </c:pt>
                <c:pt idx="148">
                  <c:v>0.5980308143671516</c:v>
                </c:pt>
                <c:pt idx="149">
                  <c:v>0.6204765201344391</c:v>
                </c:pt>
                <c:pt idx="150">
                  <c:v>0.6610195325069026</c:v>
                </c:pt>
                <c:pt idx="151">
                  <c:v>0.7158686734410433</c:v>
                </c:pt>
                <c:pt idx="152">
                  <c:v>0.7741252697473883</c:v>
                </c:pt>
                <c:pt idx="153">
                  <c:v>0.8321049286862362</c:v>
                </c:pt>
                <c:pt idx="154">
                  <c:v>0.883921165701337</c:v>
                </c:pt>
                <c:pt idx="155">
                  <c:v>0.9204849107044394</c:v>
                </c:pt>
                <c:pt idx="156">
                  <c:v>0.9420069134899252</c:v>
                </c:pt>
                <c:pt idx="157">
                  <c:v>0.9494074321035595</c:v>
                </c:pt>
                <c:pt idx="158">
                  <c:v>0.9420256318405605</c:v>
                </c:pt>
                <c:pt idx="159">
                  <c:v>0.9229701593576545</c:v>
                </c:pt>
                <c:pt idx="160">
                  <c:v>0.896072524414019</c:v>
                </c:pt>
                <c:pt idx="161">
                  <c:v>0.8536840385170162</c:v>
                </c:pt>
                <c:pt idx="162">
                  <c:v>0.8076960778521859</c:v>
                </c:pt>
                <c:pt idx="163">
                  <c:v>0.7529899164359679</c:v>
                </c:pt>
                <c:pt idx="164">
                  <c:v>0.6975167781729803</c:v>
                </c:pt>
                <c:pt idx="165">
                  <c:v>0.6430377871728125</c:v>
                </c:pt>
                <c:pt idx="166">
                  <c:v>0.5926137523924765</c:v>
                </c:pt>
                <c:pt idx="167">
                  <c:v>0.49832688712531803</c:v>
                </c:pt>
              </c:numCache>
            </c:numRef>
          </c:val>
          <c:smooth val="0"/>
        </c:ser>
        <c:marker val="1"/>
        <c:axId val="20782096"/>
        <c:axId val="43728785"/>
      </c:lineChart>
      <c:dateAx>
        <c:axId val="2078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8785"/>
        <c:crosses val="autoZero"/>
        <c:auto val="0"/>
        <c:noMultiLvlLbl val="0"/>
      </c:dateAx>
      <c:valAx>
        <c:axId val="43728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82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FINALE!$P$2</c:f>
              <c:strCache>
                <c:ptCount val="1"/>
                <c:pt idx="0">
                  <c:v>LEADING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FINALE!$O$3:$O$170</c:f>
              <c:strCache>
                <c:ptCount val="168"/>
                <c:pt idx="0">
                  <c:v>33284</c:v>
                </c:pt>
                <c:pt idx="1">
                  <c:v>33312</c:v>
                </c:pt>
                <c:pt idx="2">
                  <c:v>33343</c:v>
                </c:pt>
                <c:pt idx="3">
                  <c:v>33373</c:v>
                </c:pt>
                <c:pt idx="4">
                  <c:v>33404</c:v>
                </c:pt>
                <c:pt idx="5">
                  <c:v>33434</c:v>
                </c:pt>
                <c:pt idx="6">
                  <c:v>33465</c:v>
                </c:pt>
                <c:pt idx="7">
                  <c:v>33496</c:v>
                </c:pt>
                <c:pt idx="8">
                  <c:v>33526</c:v>
                </c:pt>
                <c:pt idx="9">
                  <c:v>33557</c:v>
                </c:pt>
                <c:pt idx="10">
                  <c:v>33587</c:v>
                </c:pt>
                <c:pt idx="11">
                  <c:v>33618</c:v>
                </c:pt>
                <c:pt idx="12">
                  <c:v>33649</c:v>
                </c:pt>
                <c:pt idx="13">
                  <c:v>33678</c:v>
                </c:pt>
                <c:pt idx="14">
                  <c:v>33709</c:v>
                </c:pt>
                <c:pt idx="15">
                  <c:v>33739</c:v>
                </c:pt>
                <c:pt idx="16">
                  <c:v>33770</c:v>
                </c:pt>
                <c:pt idx="17">
                  <c:v>33800</c:v>
                </c:pt>
                <c:pt idx="18">
                  <c:v>33831</c:v>
                </c:pt>
                <c:pt idx="19">
                  <c:v>33862</c:v>
                </c:pt>
                <c:pt idx="20">
                  <c:v>33892</c:v>
                </c:pt>
                <c:pt idx="21">
                  <c:v>33923</c:v>
                </c:pt>
                <c:pt idx="22">
                  <c:v>33953</c:v>
                </c:pt>
                <c:pt idx="23">
                  <c:v>33984</c:v>
                </c:pt>
                <c:pt idx="24">
                  <c:v>34015</c:v>
                </c:pt>
                <c:pt idx="25">
                  <c:v>34043</c:v>
                </c:pt>
                <c:pt idx="26">
                  <c:v>34074</c:v>
                </c:pt>
                <c:pt idx="27">
                  <c:v>34104</c:v>
                </c:pt>
                <c:pt idx="28">
                  <c:v>34135</c:v>
                </c:pt>
                <c:pt idx="29">
                  <c:v>34165</c:v>
                </c:pt>
                <c:pt idx="30">
                  <c:v>34196</c:v>
                </c:pt>
                <c:pt idx="31">
                  <c:v>34227</c:v>
                </c:pt>
                <c:pt idx="32">
                  <c:v>34257</c:v>
                </c:pt>
                <c:pt idx="33">
                  <c:v>34288</c:v>
                </c:pt>
                <c:pt idx="34">
                  <c:v>34318</c:v>
                </c:pt>
                <c:pt idx="35">
                  <c:v>34349</c:v>
                </c:pt>
                <c:pt idx="36">
                  <c:v>34380</c:v>
                </c:pt>
                <c:pt idx="37">
                  <c:v>34408</c:v>
                </c:pt>
                <c:pt idx="38">
                  <c:v>34439</c:v>
                </c:pt>
                <c:pt idx="39">
                  <c:v>34469</c:v>
                </c:pt>
                <c:pt idx="40">
                  <c:v>34500</c:v>
                </c:pt>
                <c:pt idx="41">
                  <c:v>34530</c:v>
                </c:pt>
                <c:pt idx="42">
                  <c:v>34561</c:v>
                </c:pt>
                <c:pt idx="43">
                  <c:v>34592</c:v>
                </c:pt>
                <c:pt idx="44">
                  <c:v>34622</c:v>
                </c:pt>
                <c:pt idx="45">
                  <c:v>34653</c:v>
                </c:pt>
                <c:pt idx="46">
                  <c:v>34683</c:v>
                </c:pt>
                <c:pt idx="47">
                  <c:v>34714</c:v>
                </c:pt>
                <c:pt idx="48">
                  <c:v>34745</c:v>
                </c:pt>
                <c:pt idx="49">
                  <c:v>34773</c:v>
                </c:pt>
                <c:pt idx="50">
                  <c:v>34804</c:v>
                </c:pt>
                <c:pt idx="51">
                  <c:v>34834</c:v>
                </c:pt>
                <c:pt idx="52">
                  <c:v>34865</c:v>
                </c:pt>
                <c:pt idx="53">
                  <c:v>34895</c:v>
                </c:pt>
                <c:pt idx="54">
                  <c:v>34926</c:v>
                </c:pt>
                <c:pt idx="55">
                  <c:v>34957</c:v>
                </c:pt>
                <c:pt idx="56">
                  <c:v>34987</c:v>
                </c:pt>
                <c:pt idx="57">
                  <c:v>35018</c:v>
                </c:pt>
                <c:pt idx="58">
                  <c:v>35048</c:v>
                </c:pt>
                <c:pt idx="59">
                  <c:v>35079</c:v>
                </c:pt>
                <c:pt idx="60">
                  <c:v>35110</c:v>
                </c:pt>
                <c:pt idx="61">
                  <c:v>35139</c:v>
                </c:pt>
                <c:pt idx="62">
                  <c:v>35170</c:v>
                </c:pt>
                <c:pt idx="63">
                  <c:v>35200</c:v>
                </c:pt>
                <c:pt idx="64">
                  <c:v>35231</c:v>
                </c:pt>
                <c:pt idx="65">
                  <c:v>35261</c:v>
                </c:pt>
                <c:pt idx="66">
                  <c:v>35292</c:v>
                </c:pt>
                <c:pt idx="67">
                  <c:v>35323</c:v>
                </c:pt>
                <c:pt idx="68">
                  <c:v>35353</c:v>
                </c:pt>
                <c:pt idx="69">
                  <c:v>35384</c:v>
                </c:pt>
                <c:pt idx="70">
                  <c:v>35414</c:v>
                </c:pt>
                <c:pt idx="71">
                  <c:v>35445</c:v>
                </c:pt>
                <c:pt idx="72">
                  <c:v>35476</c:v>
                </c:pt>
                <c:pt idx="73">
                  <c:v>35504</c:v>
                </c:pt>
                <c:pt idx="74">
                  <c:v>35535</c:v>
                </c:pt>
                <c:pt idx="75">
                  <c:v>35565</c:v>
                </c:pt>
                <c:pt idx="76">
                  <c:v>35596</c:v>
                </c:pt>
                <c:pt idx="77">
                  <c:v>35626</c:v>
                </c:pt>
                <c:pt idx="78">
                  <c:v>35657</c:v>
                </c:pt>
                <c:pt idx="79">
                  <c:v>35688</c:v>
                </c:pt>
                <c:pt idx="80">
                  <c:v>35718</c:v>
                </c:pt>
                <c:pt idx="81">
                  <c:v>35749</c:v>
                </c:pt>
                <c:pt idx="82">
                  <c:v>35779</c:v>
                </c:pt>
                <c:pt idx="83">
                  <c:v>35810</c:v>
                </c:pt>
                <c:pt idx="84">
                  <c:v>35841</c:v>
                </c:pt>
                <c:pt idx="85">
                  <c:v>35869</c:v>
                </c:pt>
                <c:pt idx="86">
                  <c:v>35900</c:v>
                </c:pt>
                <c:pt idx="87">
                  <c:v>35930</c:v>
                </c:pt>
                <c:pt idx="88">
                  <c:v>35961</c:v>
                </c:pt>
                <c:pt idx="89">
                  <c:v>35991</c:v>
                </c:pt>
                <c:pt idx="90">
                  <c:v>36022</c:v>
                </c:pt>
                <c:pt idx="91">
                  <c:v>36053</c:v>
                </c:pt>
                <c:pt idx="92">
                  <c:v>36083</c:v>
                </c:pt>
                <c:pt idx="93">
                  <c:v>36114</c:v>
                </c:pt>
                <c:pt idx="94">
                  <c:v>36144</c:v>
                </c:pt>
                <c:pt idx="95">
                  <c:v>36175</c:v>
                </c:pt>
                <c:pt idx="96">
                  <c:v>36206</c:v>
                </c:pt>
                <c:pt idx="97">
                  <c:v>36234</c:v>
                </c:pt>
                <c:pt idx="98">
                  <c:v>36265</c:v>
                </c:pt>
                <c:pt idx="99">
                  <c:v>36295</c:v>
                </c:pt>
                <c:pt idx="100">
                  <c:v>36326</c:v>
                </c:pt>
                <c:pt idx="101">
                  <c:v>36356</c:v>
                </c:pt>
                <c:pt idx="102">
                  <c:v>36387</c:v>
                </c:pt>
                <c:pt idx="103">
                  <c:v>36418</c:v>
                </c:pt>
                <c:pt idx="104">
                  <c:v>36448</c:v>
                </c:pt>
                <c:pt idx="105">
                  <c:v>36479</c:v>
                </c:pt>
                <c:pt idx="106">
                  <c:v>36509</c:v>
                </c:pt>
                <c:pt idx="107">
                  <c:v>36540</c:v>
                </c:pt>
                <c:pt idx="108">
                  <c:v>36571</c:v>
                </c:pt>
                <c:pt idx="109">
                  <c:v>36600</c:v>
                </c:pt>
                <c:pt idx="110">
                  <c:v>36631</c:v>
                </c:pt>
                <c:pt idx="111">
                  <c:v>36661</c:v>
                </c:pt>
                <c:pt idx="112">
                  <c:v>36692</c:v>
                </c:pt>
                <c:pt idx="113">
                  <c:v>36722</c:v>
                </c:pt>
                <c:pt idx="114">
                  <c:v>36753</c:v>
                </c:pt>
                <c:pt idx="115">
                  <c:v>36784</c:v>
                </c:pt>
                <c:pt idx="116">
                  <c:v>36814</c:v>
                </c:pt>
                <c:pt idx="117">
                  <c:v>36845</c:v>
                </c:pt>
                <c:pt idx="118">
                  <c:v>36875</c:v>
                </c:pt>
                <c:pt idx="119">
                  <c:v>36906</c:v>
                </c:pt>
                <c:pt idx="120">
                  <c:v>36937</c:v>
                </c:pt>
                <c:pt idx="121">
                  <c:v>36965</c:v>
                </c:pt>
                <c:pt idx="122">
                  <c:v>36996</c:v>
                </c:pt>
                <c:pt idx="123">
                  <c:v>37026</c:v>
                </c:pt>
                <c:pt idx="124">
                  <c:v>37057</c:v>
                </c:pt>
                <c:pt idx="125">
                  <c:v>37087</c:v>
                </c:pt>
                <c:pt idx="126">
                  <c:v>37118</c:v>
                </c:pt>
                <c:pt idx="127">
                  <c:v>37149</c:v>
                </c:pt>
                <c:pt idx="128">
                  <c:v>37179</c:v>
                </c:pt>
                <c:pt idx="129">
                  <c:v>37210</c:v>
                </c:pt>
                <c:pt idx="130">
                  <c:v>37240</c:v>
                </c:pt>
                <c:pt idx="131">
                  <c:v>37271</c:v>
                </c:pt>
                <c:pt idx="132">
                  <c:v>37302</c:v>
                </c:pt>
                <c:pt idx="133">
                  <c:v>37330</c:v>
                </c:pt>
                <c:pt idx="134">
                  <c:v>37361</c:v>
                </c:pt>
                <c:pt idx="135">
                  <c:v>37391</c:v>
                </c:pt>
                <c:pt idx="136">
                  <c:v>37422</c:v>
                </c:pt>
                <c:pt idx="137">
                  <c:v>37452</c:v>
                </c:pt>
                <c:pt idx="138">
                  <c:v>37483</c:v>
                </c:pt>
                <c:pt idx="139">
                  <c:v>37514</c:v>
                </c:pt>
                <c:pt idx="140">
                  <c:v>37544</c:v>
                </c:pt>
                <c:pt idx="141">
                  <c:v>37575</c:v>
                </c:pt>
                <c:pt idx="142">
                  <c:v>37605</c:v>
                </c:pt>
                <c:pt idx="143">
                  <c:v>37636</c:v>
                </c:pt>
                <c:pt idx="144">
                  <c:v>37667</c:v>
                </c:pt>
                <c:pt idx="145">
                  <c:v>37695</c:v>
                </c:pt>
                <c:pt idx="146">
                  <c:v>37726</c:v>
                </c:pt>
                <c:pt idx="147">
                  <c:v>37756</c:v>
                </c:pt>
                <c:pt idx="148">
                  <c:v>37787</c:v>
                </c:pt>
                <c:pt idx="149">
                  <c:v>37817</c:v>
                </c:pt>
                <c:pt idx="150">
                  <c:v>37848</c:v>
                </c:pt>
                <c:pt idx="151">
                  <c:v>37879</c:v>
                </c:pt>
                <c:pt idx="152">
                  <c:v>37909</c:v>
                </c:pt>
                <c:pt idx="153">
                  <c:v>37940</c:v>
                </c:pt>
                <c:pt idx="154">
                  <c:v>37970</c:v>
                </c:pt>
                <c:pt idx="155">
                  <c:v>38001</c:v>
                </c:pt>
                <c:pt idx="156">
                  <c:v>38032</c:v>
                </c:pt>
                <c:pt idx="157">
                  <c:v>38061</c:v>
                </c:pt>
                <c:pt idx="158">
                  <c:v>38092</c:v>
                </c:pt>
                <c:pt idx="159">
                  <c:v>38122</c:v>
                </c:pt>
                <c:pt idx="160">
                  <c:v>38153</c:v>
                </c:pt>
                <c:pt idx="161">
                  <c:v>38183</c:v>
                </c:pt>
                <c:pt idx="162">
                  <c:v>38214</c:v>
                </c:pt>
                <c:pt idx="163">
                  <c:v>38245</c:v>
                </c:pt>
                <c:pt idx="164">
                  <c:v>38275</c:v>
                </c:pt>
                <c:pt idx="165">
                  <c:v>38306</c:v>
                </c:pt>
                <c:pt idx="166">
                  <c:v>38336</c:v>
                </c:pt>
                <c:pt idx="167">
                  <c:v>38367</c:v>
                </c:pt>
              </c:strCache>
            </c:strRef>
          </c:cat>
          <c:val>
            <c:numRef>
              <c:f>FINALE!$P$3:$P$170</c:f>
              <c:numCache>
                <c:ptCount val="168"/>
                <c:pt idx="0">
                  <c:v>-0.817664773416665</c:v>
                </c:pt>
                <c:pt idx="1">
                  <c:v>-0.8267026519471569</c:v>
                </c:pt>
                <c:pt idx="2">
                  <c:v>-0.7016461080637916</c:v>
                </c:pt>
                <c:pt idx="3">
                  <c:v>-0.7289932393298701</c:v>
                </c:pt>
                <c:pt idx="4">
                  <c:v>-0.704279123319639</c:v>
                </c:pt>
                <c:pt idx="5">
                  <c:v>-0.7369234159019089</c:v>
                </c:pt>
                <c:pt idx="6">
                  <c:v>-0.8410733024191289</c:v>
                </c:pt>
                <c:pt idx="7">
                  <c:v>-0.7443108700294389</c:v>
                </c:pt>
                <c:pt idx="8">
                  <c:v>-0.7189411598447442</c:v>
                </c:pt>
                <c:pt idx="9">
                  <c:v>-1.23787115211989</c:v>
                </c:pt>
                <c:pt idx="10">
                  <c:v>-1.3303666086450952</c:v>
                </c:pt>
                <c:pt idx="11">
                  <c:v>-1.179606735150941</c:v>
                </c:pt>
                <c:pt idx="12">
                  <c:v>-1.122022310983491</c:v>
                </c:pt>
                <c:pt idx="13">
                  <c:v>-1.0568617179189286</c:v>
                </c:pt>
                <c:pt idx="14">
                  <c:v>-1.0919095689037246</c:v>
                </c:pt>
                <c:pt idx="15">
                  <c:v>-1.1904959488192242</c:v>
                </c:pt>
                <c:pt idx="16">
                  <c:v>-1.2673723536608215</c:v>
                </c:pt>
                <c:pt idx="17">
                  <c:v>-1.457820395830319</c:v>
                </c:pt>
                <c:pt idx="18">
                  <c:v>-1.6705643014024514</c:v>
                </c:pt>
                <c:pt idx="19">
                  <c:v>-1.8509340699365266</c:v>
                </c:pt>
                <c:pt idx="20">
                  <c:v>-1.893716869146291</c:v>
                </c:pt>
                <c:pt idx="21">
                  <c:v>-2.0455547164876826</c:v>
                </c:pt>
                <c:pt idx="22">
                  <c:v>-2.097595962634826</c:v>
                </c:pt>
                <c:pt idx="23">
                  <c:v>-2.1928183035919475</c:v>
                </c:pt>
                <c:pt idx="24">
                  <c:v>-2.195340127435657</c:v>
                </c:pt>
                <c:pt idx="25">
                  <c:v>-2.1917655029908687</c:v>
                </c:pt>
                <c:pt idx="26">
                  <c:v>-2.2212034656246433</c:v>
                </c:pt>
                <c:pt idx="27">
                  <c:v>-2.264773123633217</c:v>
                </c:pt>
                <c:pt idx="28">
                  <c:v>-2.2628025288197207</c:v>
                </c:pt>
                <c:pt idx="29">
                  <c:v>-2.3103692745547635</c:v>
                </c:pt>
                <c:pt idx="30">
                  <c:v>-2.272590263999044</c:v>
                </c:pt>
                <c:pt idx="31">
                  <c:v>-2.1701864968045816</c:v>
                </c:pt>
                <c:pt idx="32">
                  <c:v>-1.9834761958183593</c:v>
                </c:pt>
                <c:pt idx="33">
                  <c:v>-1.8053086649777492</c:v>
                </c:pt>
                <c:pt idx="34">
                  <c:v>-1.621034524414023</c:v>
                </c:pt>
                <c:pt idx="35">
                  <c:v>-1.4432550696871544</c:v>
                </c:pt>
                <c:pt idx="36">
                  <c:v>-1.2409267842462366</c:v>
                </c:pt>
                <c:pt idx="37">
                  <c:v>-1.0192908158162823</c:v>
                </c:pt>
                <c:pt idx="38">
                  <c:v>-0.7875323083139977</c:v>
                </c:pt>
                <c:pt idx="39">
                  <c:v>-0.6161127807057714</c:v>
                </c:pt>
                <c:pt idx="40">
                  <c:v>-0.3967837899690576</c:v>
                </c:pt>
                <c:pt idx="41">
                  <c:v>-0.27794495285586407</c:v>
                </c:pt>
                <c:pt idx="42">
                  <c:v>-0.19061289272743587</c:v>
                </c:pt>
                <c:pt idx="43">
                  <c:v>-0.019783920488464037</c:v>
                </c:pt>
                <c:pt idx="44">
                  <c:v>0.1353034627932494</c:v>
                </c:pt>
                <c:pt idx="45">
                  <c:v>0.1799572246811953</c:v>
                </c:pt>
                <c:pt idx="46">
                  <c:v>0.19146485500057067</c:v>
                </c:pt>
                <c:pt idx="47">
                  <c:v>0.20847608411584137</c:v>
                </c:pt>
                <c:pt idx="48">
                  <c:v>0.2702497086210183</c:v>
                </c:pt>
                <c:pt idx="49">
                  <c:v>0.27140393541167657</c:v>
                </c:pt>
                <c:pt idx="50">
                  <c:v>0.29090877690659256</c:v>
                </c:pt>
                <c:pt idx="51">
                  <c:v>0.2645994554091569</c:v>
                </c:pt>
                <c:pt idx="52">
                  <c:v>0.2901159081505924</c:v>
                </c:pt>
                <c:pt idx="53">
                  <c:v>0.21803076994584122</c:v>
                </c:pt>
                <c:pt idx="54">
                  <c:v>0.16859981757228237</c:v>
                </c:pt>
                <c:pt idx="55">
                  <c:v>0.19838311828445482</c:v>
                </c:pt>
                <c:pt idx="56">
                  <c:v>0.1627874734453864</c:v>
                </c:pt>
                <c:pt idx="57">
                  <c:v>0.04402318951909471</c:v>
                </c:pt>
                <c:pt idx="58">
                  <c:v>-0.08952890542643918</c:v>
                </c:pt>
                <c:pt idx="59">
                  <c:v>-0.20295656169129772</c:v>
                </c:pt>
                <c:pt idx="60">
                  <c:v>-0.17372536185505164</c:v>
                </c:pt>
                <c:pt idx="61">
                  <c:v>-0.24259185812026934</c:v>
                </c:pt>
                <c:pt idx="62">
                  <c:v>-0.34454366588258534</c:v>
                </c:pt>
                <c:pt idx="63">
                  <c:v>-0.43924959068937497</c:v>
                </c:pt>
                <c:pt idx="64">
                  <c:v>-0.5286323441834716</c:v>
                </c:pt>
                <c:pt idx="65">
                  <c:v>-0.697480304839737</c:v>
                </c:pt>
                <c:pt idx="66">
                  <c:v>-0.7792334485679783</c:v>
                </c:pt>
                <c:pt idx="67">
                  <c:v>-0.8185598353893488</c:v>
                </c:pt>
                <c:pt idx="68">
                  <c:v>-0.7909910644256413</c:v>
                </c:pt>
                <c:pt idx="69">
                  <c:v>-0.7594564474103426</c:v>
                </c:pt>
                <c:pt idx="70">
                  <c:v>-0.7046231908953208</c:v>
                </c:pt>
                <c:pt idx="71">
                  <c:v>-0.6434017492349339</c:v>
                </c:pt>
                <c:pt idx="72">
                  <c:v>-0.42724577567423705</c:v>
                </c:pt>
                <c:pt idx="73">
                  <c:v>-0.18417221555123048</c:v>
                </c:pt>
                <c:pt idx="74">
                  <c:v>-0.061653421217212165</c:v>
                </c:pt>
                <c:pt idx="75">
                  <c:v>0.03183586178574561</c:v>
                </c:pt>
                <c:pt idx="76">
                  <c:v>0.18552551203087506</c:v>
                </c:pt>
                <c:pt idx="77">
                  <c:v>0.25578928642405296</c:v>
                </c:pt>
                <c:pt idx="78">
                  <c:v>0.3393715908727755</c:v>
                </c:pt>
                <c:pt idx="79">
                  <c:v>0.4589794080328181</c:v>
                </c:pt>
                <c:pt idx="80">
                  <c:v>0.5560348517315089</c:v>
                </c:pt>
                <c:pt idx="81">
                  <c:v>0.5618009166345437</c:v>
                </c:pt>
                <c:pt idx="82">
                  <c:v>0.514983360579555</c:v>
                </c:pt>
                <c:pt idx="83">
                  <c:v>0.5368374927095327</c:v>
                </c:pt>
                <c:pt idx="84">
                  <c:v>0.5847425068258134</c:v>
                </c:pt>
                <c:pt idx="85">
                  <c:v>0.6632853654625177</c:v>
                </c:pt>
                <c:pt idx="86">
                  <c:v>0.6729851191771102</c:v>
                </c:pt>
                <c:pt idx="87">
                  <c:v>0.5941917181758528</c:v>
                </c:pt>
                <c:pt idx="88">
                  <c:v>0.5320831756221327</c:v>
                </c:pt>
                <c:pt idx="89">
                  <c:v>0.390564639690429</c:v>
                </c:pt>
                <c:pt idx="90">
                  <c:v>0.2552035981635495</c:v>
                </c:pt>
                <c:pt idx="91">
                  <c:v>0.24401876663468272</c:v>
                </c:pt>
                <c:pt idx="92">
                  <c:v>0.23091480223546385</c:v>
                </c:pt>
                <c:pt idx="93">
                  <c:v>0.11100325056568695</c:v>
                </c:pt>
                <c:pt idx="94">
                  <c:v>0.06659969844662075</c:v>
                </c:pt>
                <c:pt idx="95">
                  <c:v>0.06025266188413614</c:v>
                </c:pt>
                <c:pt idx="96">
                  <c:v>0.15116827171546546</c:v>
                </c:pt>
                <c:pt idx="97">
                  <c:v>0.19113980605034572</c:v>
                </c:pt>
                <c:pt idx="98">
                  <c:v>0.20505155343965015</c:v>
                </c:pt>
                <c:pt idx="99">
                  <c:v>0.23907077289224357</c:v>
                </c:pt>
                <c:pt idx="100">
                  <c:v>0.2518385044291405</c:v>
                </c:pt>
                <c:pt idx="101">
                  <c:v>0.3652976412535663</c:v>
                </c:pt>
                <c:pt idx="102">
                  <c:v>0.48613860582902507</c:v>
                </c:pt>
                <c:pt idx="103">
                  <c:v>0.6030969178750751</c:v>
                </c:pt>
                <c:pt idx="104">
                  <c:v>0.8110537567448165</c:v>
                </c:pt>
                <c:pt idx="105">
                  <c:v>0.8941701020669366</c:v>
                </c:pt>
                <c:pt idx="106">
                  <c:v>0.9899896175464467</c:v>
                </c:pt>
                <c:pt idx="107">
                  <c:v>1.062393491013054</c:v>
                </c:pt>
                <c:pt idx="108">
                  <c:v>1.245118283516595</c:v>
                </c:pt>
                <c:pt idx="109">
                  <c:v>1.3822859985557239</c:v>
                </c:pt>
                <c:pt idx="110">
                  <c:v>1.3735566040724645</c:v>
                </c:pt>
                <c:pt idx="111">
                  <c:v>1.440785035552911</c:v>
                </c:pt>
                <c:pt idx="112">
                  <c:v>1.3985813541323613</c:v>
                </c:pt>
                <c:pt idx="113">
                  <c:v>1.3602338165885355</c:v>
                </c:pt>
                <c:pt idx="114">
                  <c:v>1.2854597818145999</c:v>
                </c:pt>
                <c:pt idx="115">
                  <c:v>1.2907187720307531</c:v>
                </c:pt>
                <c:pt idx="116">
                  <c:v>1.339374127679009</c:v>
                </c:pt>
                <c:pt idx="117">
                  <c:v>1.2727699360863451</c:v>
                </c:pt>
                <c:pt idx="118">
                  <c:v>1.1540625107595255</c:v>
                </c:pt>
                <c:pt idx="119">
                  <c:v>1.0759844332070712</c:v>
                </c:pt>
                <c:pt idx="120">
                  <c:v>1.1139993535976567</c:v>
                </c:pt>
                <c:pt idx="121">
                  <c:v>1.1252739289723876</c:v>
                </c:pt>
                <c:pt idx="122">
                  <c:v>1.0691994450088527</c:v>
                </c:pt>
                <c:pt idx="123">
                  <c:v>0.9917900839895053</c:v>
                </c:pt>
                <c:pt idx="124">
                  <c:v>0.9758905114905466</c:v>
                </c:pt>
                <c:pt idx="125">
                  <c:v>0.8903357342883881</c:v>
                </c:pt>
                <c:pt idx="126">
                  <c:v>0.7458106939676203</c:v>
                </c:pt>
                <c:pt idx="127">
                  <c:v>0.6818199840286181</c:v>
                </c:pt>
                <c:pt idx="128">
                  <c:v>0.7635545140888861</c:v>
                </c:pt>
                <c:pt idx="129">
                  <c:v>0.5462687480376771</c:v>
                </c:pt>
                <c:pt idx="130">
                  <c:v>0.49918264377855537</c:v>
                </c:pt>
                <c:pt idx="131">
                  <c:v>0.5836469059081298</c:v>
                </c:pt>
                <c:pt idx="132">
                  <c:v>0.7478007819514679</c:v>
                </c:pt>
                <c:pt idx="133">
                  <c:v>0.8657470172478432</c:v>
                </c:pt>
                <c:pt idx="134">
                  <c:v>0.8866642434576585</c:v>
                </c:pt>
                <c:pt idx="135">
                  <c:v>0.8987650676088279</c:v>
                </c:pt>
                <c:pt idx="136">
                  <c:v>0.8731435978248171</c:v>
                </c:pt>
                <c:pt idx="137">
                  <c:v>0.8241661085324139</c:v>
                </c:pt>
                <c:pt idx="138">
                  <c:v>0.7124280506098699</c:v>
                </c:pt>
                <c:pt idx="139">
                  <c:v>0.6225959971297729</c:v>
                </c:pt>
                <c:pt idx="140">
                  <c:v>0.6589800316470625</c:v>
                </c:pt>
                <c:pt idx="141">
                  <c:v>0.65293808751996</c:v>
                </c:pt>
                <c:pt idx="142">
                  <c:v>0.5014107844219765</c:v>
                </c:pt>
                <c:pt idx="143">
                  <c:v>0.4095401592216674</c:v>
                </c:pt>
                <c:pt idx="144">
                  <c:v>0.39601348731001423</c:v>
                </c:pt>
                <c:pt idx="145">
                  <c:v>0.4558212830116834</c:v>
                </c:pt>
                <c:pt idx="146">
                  <c:v>0.4477147677361269</c:v>
                </c:pt>
                <c:pt idx="147">
                  <c:v>0.4154421874122637</c:v>
                </c:pt>
                <c:pt idx="148">
                  <c:v>0.36410084138059834</c:v>
                </c:pt>
                <c:pt idx="149">
                  <c:v>0.38394988449374695</c:v>
                </c:pt>
                <c:pt idx="150">
                  <c:v>0.34436211596915495</c:v>
                </c:pt>
                <c:pt idx="151">
                  <c:v>0.30499014731073704</c:v>
                </c:pt>
                <c:pt idx="152">
                  <c:v>0.49886881677385614</c:v>
                </c:pt>
                <c:pt idx="153">
                  <c:v>0.48595712459224427</c:v>
                </c:pt>
                <c:pt idx="154">
                  <c:v>0.39628540817530195</c:v>
                </c:pt>
                <c:pt idx="155">
                  <c:v>0.3627517050097802</c:v>
                </c:pt>
                <c:pt idx="156">
                  <c:v>0.3512171048182068</c:v>
                </c:pt>
                <c:pt idx="157">
                  <c:v>0.43832918196094633</c:v>
                </c:pt>
                <c:pt idx="158">
                  <c:v>0.4735508428799179</c:v>
                </c:pt>
                <c:pt idx="159">
                  <c:v>0.4790932371509478</c:v>
                </c:pt>
                <c:pt idx="160">
                  <c:v>0.48531053978952166</c:v>
                </c:pt>
                <c:pt idx="161">
                  <c:v>0.5096315723427437</c:v>
                </c:pt>
                <c:pt idx="162">
                  <c:v>0.4938401098071761</c:v>
                </c:pt>
                <c:pt idx="163">
                  <c:v>0.4518158784366468</c:v>
                </c:pt>
                <c:pt idx="164">
                  <c:v>0.6541147630965042</c:v>
                </c:pt>
                <c:pt idx="165">
                  <c:v>0.6007378999499102</c:v>
                </c:pt>
                <c:pt idx="166">
                  <c:v>0.5661724983448756</c:v>
                </c:pt>
                <c:pt idx="167">
                  <c:v>0.5349503237807891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FINALE!$R$2</c:f>
              <c:strCache>
                <c:ptCount val="1"/>
                <c:pt idx="0">
                  <c:v>LEADING OCSE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FINALE!$O$3:$O$170</c:f>
              <c:strCache>
                <c:ptCount val="168"/>
                <c:pt idx="0">
                  <c:v>33284</c:v>
                </c:pt>
                <c:pt idx="1">
                  <c:v>33312</c:v>
                </c:pt>
                <c:pt idx="2">
                  <c:v>33343</c:v>
                </c:pt>
                <c:pt idx="3">
                  <c:v>33373</c:v>
                </c:pt>
                <c:pt idx="4">
                  <c:v>33404</c:v>
                </c:pt>
                <c:pt idx="5">
                  <c:v>33434</c:v>
                </c:pt>
                <c:pt idx="6">
                  <c:v>33465</c:v>
                </c:pt>
                <c:pt idx="7">
                  <c:v>33496</c:v>
                </c:pt>
                <c:pt idx="8">
                  <c:v>33526</c:v>
                </c:pt>
                <c:pt idx="9">
                  <c:v>33557</c:v>
                </c:pt>
                <c:pt idx="10">
                  <c:v>33587</c:v>
                </c:pt>
                <c:pt idx="11">
                  <c:v>33618</c:v>
                </c:pt>
                <c:pt idx="12">
                  <c:v>33649</c:v>
                </c:pt>
                <c:pt idx="13">
                  <c:v>33678</c:v>
                </c:pt>
                <c:pt idx="14">
                  <c:v>33709</c:v>
                </c:pt>
                <c:pt idx="15">
                  <c:v>33739</c:v>
                </c:pt>
                <c:pt idx="16">
                  <c:v>33770</c:v>
                </c:pt>
                <c:pt idx="17">
                  <c:v>33800</c:v>
                </c:pt>
                <c:pt idx="18">
                  <c:v>33831</c:v>
                </c:pt>
                <c:pt idx="19">
                  <c:v>33862</c:v>
                </c:pt>
                <c:pt idx="20">
                  <c:v>33892</c:v>
                </c:pt>
                <c:pt idx="21">
                  <c:v>33923</c:v>
                </c:pt>
                <c:pt idx="22">
                  <c:v>33953</c:v>
                </c:pt>
                <c:pt idx="23">
                  <c:v>33984</c:v>
                </c:pt>
                <c:pt idx="24">
                  <c:v>34015</c:v>
                </c:pt>
                <c:pt idx="25">
                  <c:v>34043</c:v>
                </c:pt>
                <c:pt idx="26">
                  <c:v>34074</c:v>
                </c:pt>
                <c:pt idx="27">
                  <c:v>34104</c:v>
                </c:pt>
                <c:pt idx="28">
                  <c:v>34135</c:v>
                </c:pt>
                <c:pt idx="29">
                  <c:v>34165</c:v>
                </c:pt>
                <c:pt idx="30">
                  <c:v>34196</c:v>
                </c:pt>
                <c:pt idx="31">
                  <c:v>34227</c:v>
                </c:pt>
                <c:pt idx="32">
                  <c:v>34257</c:v>
                </c:pt>
                <c:pt idx="33">
                  <c:v>34288</c:v>
                </c:pt>
                <c:pt idx="34">
                  <c:v>34318</c:v>
                </c:pt>
                <c:pt idx="35">
                  <c:v>34349</c:v>
                </c:pt>
                <c:pt idx="36">
                  <c:v>34380</c:v>
                </c:pt>
                <c:pt idx="37">
                  <c:v>34408</c:v>
                </c:pt>
                <c:pt idx="38">
                  <c:v>34439</c:v>
                </c:pt>
                <c:pt idx="39">
                  <c:v>34469</c:v>
                </c:pt>
                <c:pt idx="40">
                  <c:v>34500</c:v>
                </c:pt>
                <c:pt idx="41">
                  <c:v>34530</c:v>
                </c:pt>
                <c:pt idx="42">
                  <c:v>34561</c:v>
                </c:pt>
                <c:pt idx="43">
                  <c:v>34592</c:v>
                </c:pt>
                <c:pt idx="44">
                  <c:v>34622</c:v>
                </c:pt>
                <c:pt idx="45">
                  <c:v>34653</c:v>
                </c:pt>
                <c:pt idx="46">
                  <c:v>34683</c:v>
                </c:pt>
                <c:pt idx="47">
                  <c:v>34714</c:v>
                </c:pt>
                <c:pt idx="48">
                  <c:v>34745</c:v>
                </c:pt>
                <c:pt idx="49">
                  <c:v>34773</c:v>
                </c:pt>
                <c:pt idx="50">
                  <c:v>34804</c:v>
                </c:pt>
                <c:pt idx="51">
                  <c:v>34834</c:v>
                </c:pt>
                <c:pt idx="52">
                  <c:v>34865</c:v>
                </c:pt>
                <c:pt idx="53">
                  <c:v>34895</c:v>
                </c:pt>
                <c:pt idx="54">
                  <c:v>34926</c:v>
                </c:pt>
                <c:pt idx="55">
                  <c:v>34957</c:v>
                </c:pt>
                <c:pt idx="56">
                  <c:v>34987</c:v>
                </c:pt>
                <c:pt idx="57">
                  <c:v>35018</c:v>
                </c:pt>
                <c:pt idx="58">
                  <c:v>35048</c:v>
                </c:pt>
                <c:pt idx="59">
                  <c:v>35079</c:v>
                </c:pt>
                <c:pt idx="60">
                  <c:v>35110</c:v>
                </c:pt>
                <c:pt idx="61">
                  <c:v>35139</c:v>
                </c:pt>
                <c:pt idx="62">
                  <c:v>35170</c:v>
                </c:pt>
                <c:pt idx="63">
                  <c:v>35200</c:v>
                </c:pt>
                <c:pt idx="64">
                  <c:v>35231</c:v>
                </c:pt>
                <c:pt idx="65">
                  <c:v>35261</c:v>
                </c:pt>
                <c:pt idx="66">
                  <c:v>35292</c:v>
                </c:pt>
                <c:pt idx="67">
                  <c:v>35323</c:v>
                </c:pt>
                <c:pt idx="68">
                  <c:v>35353</c:v>
                </c:pt>
                <c:pt idx="69">
                  <c:v>35384</c:v>
                </c:pt>
                <c:pt idx="70">
                  <c:v>35414</c:v>
                </c:pt>
                <c:pt idx="71">
                  <c:v>35445</c:v>
                </c:pt>
                <c:pt idx="72">
                  <c:v>35476</c:v>
                </c:pt>
                <c:pt idx="73">
                  <c:v>35504</c:v>
                </c:pt>
                <c:pt idx="74">
                  <c:v>35535</c:v>
                </c:pt>
                <c:pt idx="75">
                  <c:v>35565</c:v>
                </c:pt>
                <c:pt idx="76">
                  <c:v>35596</c:v>
                </c:pt>
                <c:pt idx="77">
                  <c:v>35626</c:v>
                </c:pt>
                <c:pt idx="78">
                  <c:v>35657</c:v>
                </c:pt>
                <c:pt idx="79">
                  <c:v>35688</c:v>
                </c:pt>
                <c:pt idx="80">
                  <c:v>35718</c:v>
                </c:pt>
                <c:pt idx="81">
                  <c:v>35749</c:v>
                </c:pt>
                <c:pt idx="82">
                  <c:v>35779</c:v>
                </c:pt>
                <c:pt idx="83">
                  <c:v>35810</c:v>
                </c:pt>
                <c:pt idx="84">
                  <c:v>35841</c:v>
                </c:pt>
                <c:pt idx="85">
                  <c:v>35869</c:v>
                </c:pt>
                <c:pt idx="86">
                  <c:v>35900</c:v>
                </c:pt>
                <c:pt idx="87">
                  <c:v>35930</c:v>
                </c:pt>
                <c:pt idx="88">
                  <c:v>35961</c:v>
                </c:pt>
                <c:pt idx="89">
                  <c:v>35991</c:v>
                </c:pt>
                <c:pt idx="90">
                  <c:v>36022</c:v>
                </c:pt>
                <c:pt idx="91">
                  <c:v>36053</c:v>
                </c:pt>
                <c:pt idx="92">
                  <c:v>36083</c:v>
                </c:pt>
                <c:pt idx="93">
                  <c:v>36114</c:v>
                </c:pt>
                <c:pt idx="94">
                  <c:v>36144</c:v>
                </c:pt>
                <c:pt idx="95">
                  <c:v>36175</c:v>
                </c:pt>
                <c:pt idx="96">
                  <c:v>36206</c:v>
                </c:pt>
                <c:pt idx="97">
                  <c:v>36234</c:v>
                </c:pt>
                <c:pt idx="98">
                  <c:v>36265</c:v>
                </c:pt>
                <c:pt idx="99">
                  <c:v>36295</c:v>
                </c:pt>
                <c:pt idx="100">
                  <c:v>36326</c:v>
                </c:pt>
                <c:pt idx="101">
                  <c:v>36356</c:v>
                </c:pt>
                <c:pt idx="102">
                  <c:v>36387</c:v>
                </c:pt>
                <c:pt idx="103">
                  <c:v>36418</c:v>
                </c:pt>
                <c:pt idx="104">
                  <c:v>36448</c:v>
                </c:pt>
                <c:pt idx="105">
                  <c:v>36479</c:v>
                </c:pt>
                <c:pt idx="106">
                  <c:v>36509</c:v>
                </c:pt>
                <c:pt idx="107">
                  <c:v>36540</c:v>
                </c:pt>
                <c:pt idx="108">
                  <c:v>36571</c:v>
                </c:pt>
                <c:pt idx="109">
                  <c:v>36600</c:v>
                </c:pt>
                <c:pt idx="110">
                  <c:v>36631</c:v>
                </c:pt>
                <c:pt idx="111">
                  <c:v>36661</c:v>
                </c:pt>
                <c:pt idx="112">
                  <c:v>36692</c:v>
                </c:pt>
                <c:pt idx="113">
                  <c:v>36722</c:v>
                </c:pt>
                <c:pt idx="114">
                  <c:v>36753</c:v>
                </c:pt>
                <c:pt idx="115">
                  <c:v>36784</c:v>
                </c:pt>
                <c:pt idx="116">
                  <c:v>36814</c:v>
                </c:pt>
                <c:pt idx="117">
                  <c:v>36845</c:v>
                </c:pt>
                <c:pt idx="118">
                  <c:v>36875</c:v>
                </c:pt>
                <c:pt idx="119">
                  <c:v>36906</c:v>
                </c:pt>
                <c:pt idx="120">
                  <c:v>36937</c:v>
                </c:pt>
                <c:pt idx="121">
                  <c:v>36965</c:v>
                </c:pt>
                <c:pt idx="122">
                  <c:v>36996</c:v>
                </c:pt>
                <c:pt idx="123">
                  <c:v>37026</c:v>
                </c:pt>
                <c:pt idx="124">
                  <c:v>37057</c:v>
                </c:pt>
                <c:pt idx="125">
                  <c:v>37087</c:v>
                </c:pt>
                <c:pt idx="126">
                  <c:v>37118</c:v>
                </c:pt>
                <c:pt idx="127">
                  <c:v>37149</c:v>
                </c:pt>
                <c:pt idx="128">
                  <c:v>37179</c:v>
                </c:pt>
                <c:pt idx="129">
                  <c:v>37210</c:v>
                </c:pt>
                <c:pt idx="130">
                  <c:v>37240</c:v>
                </c:pt>
                <c:pt idx="131">
                  <c:v>37271</c:v>
                </c:pt>
                <c:pt idx="132">
                  <c:v>37302</c:v>
                </c:pt>
                <c:pt idx="133">
                  <c:v>37330</c:v>
                </c:pt>
                <c:pt idx="134">
                  <c:v>37361</c:v>
                </c:pt>
                <c:pt idx="135">
                  <c:v>37391</c:v>
                </c:pt>
                <c:pt idx="136">
                  <c:v>37422</c:v>
                </c:pt>
                <c:pt idx="137">
                  <c:v>37452</c:v>
                </c:pt>
                <c:pt idx="138">
                  <c:v>37483</c:v>
                </c:pt>
                <c:pt idx="139">
                  <c:v>37514</c:v>
                </c:pt>
                <c:pt idx="140">
                  <c:v>37544</c:v>
                </c:pt>
                <c:pt idx="141">
                  <c:v>37575</c:v>
                </c:pt>
                <c:pt idx="142">
                  <c:v>37605</c:v>
                </c:pt>
                <c:pt idx="143">
                  <c:v>37636</c:v>
                </c:pt>
                <c:pt idx="144">
                  <c:v>37667</c:v>
                </c:pt>
                <c:pt idx="145">
                  <c:v>37695</c:v>
                </c:pt>
                <c:pt idx="146">
                  <c:v>37726</c:v>
                </c:pt>
                <c:pt idx="147">
                  <c:v>37756</c:v>
                </c:pt>
                <c:pt idx="148">
                  <c:v>37787</c:v>
                </c:pt>
                <c:pt idx="149">
                  <c:v>37817</c:v>
                </c:pt>
                <c:pt idx="150">
                  <c:v>37848</c:v>
                </c:pt>
                <c:pt idx="151">
                  <c:v>37879</c:v>
                </c:pt>
                <c:pt idx="152">
                  <c:v>37909</c:v>
                </c:pt>
                <c:pt idx="153">
                  <c:v>37940</c:v>
                </c:pt>
                <c:pt idx="154">
                  <c:v>37970</c:v>
                </c:pt>
                <c:pt idx="155">
                  <c:v>38001</c:v>
                </c:pt>
                <c:pt idx="156">
                  <c:v>38032</c:v>
                </c:pt>
                <c:pt idx="157">
                  <c:v>38061</c:v>
                </c:pt>
                <c:pt idx="158">
                  <c:v>38092</c:v>
                </c:pt>
                <c:pt idx="159">
                  <c:v>38122</c:v>
                </c:pt>
                <c:pt idx="160">
                  <c:v>38153</c:v>
                </c:pt>
                <c:pt idx="161">
                  <c:v>38183</c:v>
                </c:pt>
                <c:pt idx="162">
                  <c:v>38214</c:v>
                </c:pt>
                <c:pt idx="163">
                  <c:v>38245</c:v>
                </c:pt>
                <c:pt idx="164">
                  <c:v>38275</c:v>
                </c:pt>
                <c:pt idx="165">
                  <c:v>38306</c:v>
                </c:pt>
                <c:pt idx="166">
                  <c:v>38336</c:v>
                </c:pt>
                <c:pt idx="167">
                  <c:v>38367</c:v>
                </c:pt>
              </c:strCache>
            </c:strRef>
          </c:cat>
          <c:val>
            <c:numRef>
              <c:f>FINALE!$R$3:$R$170</c:f>
              <c:numCache>
                <c:ptCount val="168"/>
                <c:pt idx="0">
                  <c:v>-0.503102932452466</c:v>
                </c:pt>
                <c:pt idx="1">
                  <c:v>-0.4952297460397719</c:v>
                </c:pt>
                <c:pt idx="2">
                  <c:v>-0.29058176647596107</c:v>
                </c:pt>
                <c:pt idx="3">
                  <c:v>-0.3271754369483975</c:v>
                </c:pt>
                <c:pt idx="4">
                  <c:v>-0.29634934923320927</c:v>
                </c:pt>
                <c:pt idx="5">
                  <c:v>-0.3516887792086572</c:v>
                </c:pt>
                <c:pt idx="6">
                  <c:v>-0.49676527145630206</c:v>
                </c:pt>
                <c:pt idx="7">
                  <c:v>-0.3156509727788972</c:v>
                </c:pt>
                <c:pt idx="8">
                  <c:v>-0.2341031325942061</c:v>
                </c:pt>
                <c:pt idx="9">
                  <c:v>-1.2224913862906952</c:v>
                </c:pt>
                <c:pt idx="10">
                  <c:v>-1.4002172790314014</c:v>
                </c:pt>
                <c:pt idx="11">
                  <c:v>-1.3632188929038016</c:v>
                </c:pt>
                <c:pt idx="12">
                  <c:v>-1.2335067804620214</c:v>
                </c:pt>
                <c:pt idx="13">
                  <c:v>-1.060508828819035</c:v>
                </c:pt>
                <c:pt idx="14">
                  <c:v>-1.0828676446580383</c:v>
                </c:pt>
                <c:pt idx="15">
                  <c:v>-1.2196021242844</c:v>
                </c:pt>
                <c:pt idx="16">
                  <c:v>-1.2776265848258281</c:v>
                </c:pt>
                <c:pt idx="17">
                  <c:v>-1.5572610242995049</c:v>
                </c:pt>
                <c:pt idx="18">
                  <c:v>-1.8780901619438535</c:v>
                </c:pt>
                <c:pt idx="19">
                  <c:v>-2.136233400918715</c:v>
                </c:pt>
                <c:pt idx="20">
                  <c:v>-2.1136371419489137</c:v>
                </c:pt>
                <c:pt idx="21">
                  <c:v>-2.3440222923897025</c:v>
                </c:pt>
                <c:pt idx="22">
                  <c:v>-2.3748482229219925</c:v>
                </c:pt>
                <c:pt idx="23">
                  <c:v>-2.5086466086001766</c:v>
                </c:pt>
                <c:pt idx="24">
                  <c:v>-2.444749681936116</c:v>
                </c:pt>
                <c:pt idx="25">
                  <c:v>-2.376482417353292</c:v>
                </c:pt>
                <c:pt idx="26">
                  <c:v>-2.3873298949397808</c:v>
                </c:pt>
                <c:pt idx="27">
                  <c:v>-2.44073047359495</c:v>
                </c:pt>
                <c:pt idx="28">
                  <c:v>-2.419068167706222</c:v>
                </c:pt>
                <c:pt idx="29">
                  <c:v>-2.5361753937731084</c:v>
                </c:pt>
                <c:pt idx="30">
                  <c:v>-2.5140673201211814</c:v>
                </c:pt>
                <c:pt idx="31">
                  <c:v>-2.4037538478651226</c:v>
                </c:pt>
                <c:pt idx="32">
                  <c:v>-2.1512764466237666</c:v>
                </c:pt>
                <c:pt idx="33">
                  <c:v>-1.9392944220318762</c:v>
                </c:pt>
                <c:pt idx="34">
                  <c:v>-1.7168867115228066</c:v>
                </c:pt>
                <c:pt idx="35">
                  <c:v>-1.50432374605648</c:v>
                </c:pt>
                <c:pt idx="36">
                  <c:v>-1.2352371245218476</c:v>
                </c:pt>
                <c:pt idx="37">
                  <c:v>-0.9301317399657932</c:v>
                </c:pt>
                <c:pt idx="38">
                  <c:v>-0.6193277449334395</c:v>
                </c:pt>
                <c:pt idx="39">
                  <c:v>-0.44660906807371936</c:v>
                </c:pt>
                <c:pt idx="40">
                  <c:v>-0.16911899046724543</c:v>
                </c:pt>
                <c:pt idx="41">
                  <c:v>-0.09810512560086154</c:v>
                </c:pt>
                <c:pt idx="42">
                  <c:v>-0.07775207098198626</c:v>
                </c:pt>
                <c:pt idx="43">
                  <c:v>0.15053822314866006</c:v>
                </c:pt>
                <c:pt idx="44">
                  <c:v>0.38511550181035</c:v>
                </c:pt>
                <c:pt idx="45">
                  <c:v>0.4280463172539744</c:v>
                </c:pt>
                <c:pt idx="46">
                  <c:v>0.44361832215640207</c:v>
                </c:pt>
                <c:pt idx="47">
                  <c:v>0.5021268249494145</c:v>
                </c:pt>
                <c:pt idx="48">
                  <c:v>0.6754695932466154</c:v>
                </c:pt>
                <c:pt idx="49">
                  <c:v>0.7307025030272291</c:v>
                </c:pt>
                <c:pt idx="50">
                  <c:v>0.8235349320897263</c:v>
                </c:pt>
                <c:pt idx="51">
                  <c:v>0.797892731578809</c:v>
                </c:pt>
                <c:pt idx="52">
                  <c:v>0.8629727832958888</c:v>
                </c:pt>
                <c:pt idx="53">
                  <c:v>0.7053566158977898</c:v>
                </c:pt>
                <c:pt idx="54">
                  <c:v>0.6107806330587988</c:v>
                </c:pt>
                <c:pt idx="55">
                  <c:v>0.7151681077870883</c:v>
                </c:pt>
                <c:pt idx="56">
                  <c:v>0.7013072107996058</c:v>
                </c:pt>
                <c:pt idx="57">
                  <c:v>0.525076676162271</c:v>
                </c:pt>
                <c:pt idx="58">
                  <c:v>0.33198051539529977</c:v>
                </c:pt>
                <c:pt idx="59">
                  <c:v>0.19598034745173518</c:v>
                </c:pt>
                <c:pt idx="60">
                  <c:v>0.3751111518391101</c:v>
                </c:pt>
                <c:pt idx="61">
                  <c:v>0.3415032564809513</c:v>
                </c:pt>
                <c:pt idx="62">
                  <c:v>0.23816964668507531</c:v>
                </c:pt>
                <c:pt idx="63">
                  <c:v>0.15511129251782238</c:v>
                </c:pt>
                <c:pt idx="64">
                  <c:v>0.07934688445521847</c:v>
                </c:pt>
                <c:pt idx="65">
                  <c:v>-0.18948097989849547</c:v>
                </c:pt>
                <c:pt idx="66">
                  <c:v>-0.31548265954556004</c:v>
                </c:pt>
                <c:pt idx="67">
                  <c:v>-0.4022138906050488</c:v>
                </c:pt>
                <c:pt idx="68">
                  <c:v>-0.39598801298591546</c:v>
                </c:pt>
                <c:pt idx="69">
                  <c:v>-0.4312730992788209</c:v>
                </c:pt>
                <c:pt idx="70">
                  <c:v>-0.46012333679349454</c:v>
                </c:pt>
                <c:pt idx="71">
                  <c:v>-0.5118866265869675</c:v>
                </c:pt>
                <c:pt idx="72">
                  <c:v>-0.2559273455534675</c:v>
                </c:pt>
                <c:pt idx="73">
                  <c:v>0.04325478064405721</c:v>
                </c:pt>
                <c:pt idx="74">
                  <c:v>0.07376617239816427</c:v>
                </c:pt>
                <c:pt idx="75">
                  <c:v>0.048558306425185514</c:v>
                </c:pt>
                <c:pt idx="76">
                  <c:v>0.1663258705293008</c:v>
                </c:pt>
                <c:pt idx="77">
                  <c:v>0.12480593229383226</c:v>
                </c:pt>
                <c:pt idx="78">
                  <c:v>0.15476248346317364</c:v>
                </c:pt>
                <c:pt idx="79">
                  <c:v>0.320624055919074</c:v>
                </c:pt>
                <c:pt idx="80">
                  <c:v>0.5069695768601951</c:v>
                </c:pt>
                <c:pt idx="81">
                  <c:v>0.5493724084266228</c:v>
                </c:pt>
                <c:pt idx="82">
                  <c:v>0.4961626867568239</c:v>
                </c:pt>
                <c:pt idx="83">
                  <c:v>0.5796448597063272</c:v>
                </c:pt>
                <c:pt idx="84">
                  <c:v>0.7014915438351079</c:v>
                </c:pt>
                <c:pt idx="85">
                  <c:v>0.8878821477682326</c:v>
                </c:pt>
                <c:pt idx="86">
                  <c:v>0.9341145427949235</c:v>
                </c:pt>
                <c:pt idx="87">
                  <c:v>0.797880888172724</c:v>
                </c:pt>
                <c:pt idx="88">
                  <c:v>0.7064550233074275</c:v>
                </c:pt>
                <c:pt idx="89">
                  <c:v>0.45557998827497737</c:v>
                </c:pt>
                <c:pt idx="90">
                  <c:v>0.23280029223620816</c:v>
                </c:pt>
                <c:pt idx="91">
                  <c:v>0.27999779385434914</c:v>
                </c:pt>
                <c:pt idx="92">
                  <c:v>0.30947070186424086</c:v>
                </c:pt>
                <c:pt idx="93">
                  <c:v>0.08558582124570295</c:v>
                </c:pt>
                <c:pt idx="94">
                  <c:v>0.008903014733944512</c:v>
                </c:pt>
                <c:pt idx="95">
                  <c:v>0.012569116867107466</c:v>
                </c:pt>
                <c:pt idx="96">
                  <c:v>0.22851087214348179</c:v>
                </c:pt>
                <c:pt idx="97">
                  <c:v>0.31703413870577274</c:v>
                </c:pt>
                <c:pt idx="98">
                  <c:v>0.31657822845273426</c:v>
                </c:pt>
                <c:pt idx="99">
                  <c:v>0.3166891969353925</c:v>
                </c:pt>
                <c:pt idx="100">
                  <c:v>0.2271646621795683</c:v>
                </c:pt>
                <c:pt idx="101">
                  <c:v>0.3226690613300573</c:v>
                </c:pt>
                <c:pt idx="102">
                  <c:v>0.41352894542528196</c:v>
                </c:pt>
                <c:pt idx="103">
                  <c:v>0.492022953347573</c:v>
                </c:pt>
                <c:pt idx="104">
                  <c:v>0.7751775403282989</c:v>
                </c:pt>
                <c:pt idx="105">
                  <c:v>0.804860921055822</c:v>
                </c:pt>
                <c:pt idx="106">
                  <c:v>0.8829646784841599</c:v>
                </c:pt>
                <c:pt idx="107">
                  <c:v>0.9312714775737939</c:v>
                </c:pt>
                <c:pt idx="108">
                  <c:v>1.2394559431407526</c:v>
                </c:pt>
                <c:pt idx="109">
                  <c:v>1.4727427515408047</c:v>
                </c:pt>
                <c:pt idx="110">
                  <c:v>1.4191559816631474</c:v>
                </c:pt>
                <c:pt idx="111">
                  <c:v>1.5568044994995398</c:v>
                </c:pt>
                <c:pt idx="112">
                  <c:v>1.4806494521409117</c:v>
                </c:pt>
                <c:pt idx="113">
                  <c:v>1.4333026074523982</c:v>
                </c:pt>
                <c:pt idx="114">
                  <c:v>1.3121388814408312</c:v>
                </c:pt>
                <c:pt idx="115">
                  <c:v>1.3620045986532157</c:v>
                </c:pt>
                <c:pt idx="116">
                  <c:v>1.4997239146414545</c:v>
                </c:pt>
                <c:pt idx="117">
                  <c:v>1.3938408315257929</c:v>
                </c:pt>
                <c:pt idx="118">
                  <c:v>1.194533438937979</c:v>
                </c:pt>
                <c:pt idx="119">
                  <c:v>1.1027167907028093</c:v>
                </c:pt>
                <c:pt idx="120">
                  <c:v>1.2688894348395747</c:v>
                </c:pt>
                <c:pt idx="121">
                  <c:v>1.3663126546668833</c:v>
                </c:pt>
                <c:pt idx="122">
                  <c:v>1.2899161430552095</c:v>
                </c:pt>
                <c:pt idx="123">
                  <c:v>1.1508168550321758</c:v>
                </c:pt>
                <c:pt idx="124">
                  <c:v>1.1548395170247228</c:v>
                </c:pt>
                <c:pt idx="125">
                  <c:v>1.030468301162168</c:v>
                </c:pt>
                <c:pt idx="126">
                  <c:v>0.7990577979721611</c:v>
                </c:pt>
                <c:pt idx="127">
                  <c:v>0.7416226726988365</c:v>
                </c:pt>
                <c:pt idx="128">
                  <c:v>0.9720185869449881</c:v>
                </c:pt>
                <c:pt idx="129">
                  <c:v>0.5070981235763145</c:v>
                </c:pt>
                <c:pt idx="130">
                  <c:v>0.36406046288122296</c:v>
                </c:pt>
                <c:pt idx="131">
                  <c:v>0.4752725492210082</c:v>
                </c:pt>
                <c:pt idx="132">
                  <c:v>0.7495601883777709</c:v>
                </c:pt>
                <c:pt idx="133">
                  <c:v>0.9369195961617557</c:v>
                </c:pt>
                <c:pt idx="134">
                  <c:v>0.9426402374819095</c:v>
                </c:pt>
                <c:pt idx="135">
                  <c:v>0.9570817376210238</c:v>
                </c:pt>
                <c:pt idx="136">
                  <c:v>0.9111506096131775</c:v>
                </c:pt>
                <c:pt idx="137">
                  <c:v>0.8170741721747397</c:v>
                </c:pt>
                <c:pt idx="138">
                  <c:v>0.5855936093597951</c:v>
                </c:pt>
                <c:pt idx="139">
                  <c:v>0.40646964622377046</c:v>
                </c:pt>
                <c:pt idx="140">
                  <c:v>0.5154131074618421</c:v>
                </c:pt>
                <c:pt idx="141">
                  <c:v>0.5494557411107549</c:v>
                </c:pt>
                <c:pt idx="142">
                  <c:v>0.2737482767392931</c:v>
                </c:pt>
                <c:pt idx="143">
                  <c:v>0.12249167707011277</c:v>
                </c:pt>
                <c:pt idx="144">
                  <c:v>0.133594295636425</c:v>
                </c:pt>
                <c:pt idx="145">
                  <c:v>0.29073072399521666</c:v>
                </c:pt>
                <c:pt idx="146">
                  <c:v>0.28858191993633153</c:v>
                </c:pt>
                <c:pt idx="147">
                  <c:v>0.21589549922973242</c:v>
                </c:pt>
                <c:pt idx="148">
                  <c:v>0.0686198332004923</c:v>
                </c:pt>
                <c:pt idx="149">
                  <c:v>0.04643637607843104</c:v>
                </c:pt>
                <c:pt idx="150">
                  <c:v>-0.1209357458729761</c:v>
                </c:pt>
                <c:pt idx="151">
                  <c:v>-0.2837506438593688</c:v>
                </c:pt>
                <c:pt idx="152">
                  <c:v>0.07695655267153498</c:v>
                </c:pt>
                <c:pt idx="153">
                  <c:v>0.017284658377334634</c:v>
                </c:pt>
                <c:pt idx="154">
                  <c:v>-0.18080402647559116</c:v>
                </c:pt>
                <c:pt idx="155">
                  <c:v>-0.2395956266963498</c:v>
                </c:pt>
                <c:pt idx="156">
                  <c:v>-0.2487813756195243</c:v>
                </c:pt>
                <c:pt idx="157">
                  <c:v>-0.05726873318568021</c:v>
                </c:pt>
                <c:pt idx="158">
                  <c:v>0.0014046649204178807</c:v>
                </c:pt>
                <c:pt idx="159">
                  <c:v>-0.023716836092214966</c:v>
                </c:pt>
                <c:pt idx="160">
                  <c:v>-0.058518041448589096</c:v>
                </c:pt>
                <c:pt idx="161">
                  <c:v>-0.054395733770178985</c:v>
                </c:pt>
                <c:pt idx="162">
                  <c:v>-0.13464486232052628</c:v>
                </c:pt>
                <c:pt idx="163">
                  <c:v>-0.25615319007763543</c:v>
                </c:pt>
                <c:pt idx="164">
                  <c:v>0.17207566718981313</c:v>
                </c:pt>
                <c:pt idx="165">
                  <c:v>0.06435015164115811</c:v>
                </c:pt>
                <c:pt idx="166">
                  <c:v>-0.002202508223938767</c:v>
                </c:pt>
                <c:pt idx="167">
                  <c:v>-0.03137059267728615</c:v>
                </c:pt>
              </c:numCache>
            </c:numRef>
          </c:val>
          <c:smooth val="0"/>
        </c:ser>
        <c:marker val="1"/>
        <c:axId val="9512778"/>
        <c:axId val="5357435"/>
      </c:lineChart>
      <c:dateAx>
        <c:axId val="951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435"/>
        <c:crosses val="autoZero"/>
        <c:auto val="0"/>
        <c:noMultiLvlLbl val="0"/>
      </c:dateAx>
      <c:valAx>
        <c:axId val="5357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12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0</xdr:row>
      <xdr:rowOff>133350</xdr:rowOff>
    </xdr:to>
    <xdr:pic>
      <xdr:nvPicPr>
        <xdr:cNvPr id="1" name="XLDataChanne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619125</xdr:colOff>
      <xdr:row>0</xdr:row>
      <xdr:rowOff>133350</xdr:rowOff>
    </xdr:to>
    <xdr:pic>
      <xdr:nvPicPr>
        <xdr:cNvPr id="2" name="XLDataChannel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619125</xdr:colOff>
      <xdr:row>0</xdr:row>
      <xdr:rowOff>133350</xdr:rowOff>
    </xdr:to>
    <xdr:pic>
      <xdr:nvPicPr>
        <xdr:cNvPr id="3" name="XLDataChannel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0</xdr:row>
      <xdr:rowOff>0</xdr:rowOff>
    </xdr:from>
    <xdr:to>
      <xdr:col>4</xdr:col>
      <xdr:colOff>619125</xdr:colOff>
      <xdr:row>0</xdr:row>
      <xdr:rowOff>133350</xdr:rowOff>
    </xdr:to>
    <xdr:pic>
      <xdr:nvPicPr>
        <xdr:cNvPr id="4" name="XLDataChannel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619125</xdr:colOff>
      <xdr:row>0</xdr:row>
      <xdr:rowOff>133350</xdr:rowOff>
    </xdr:to>
    <xdr:pic>
      <xdr:nvPicPr>
        <xdr:cNvPr id="5" name="XLDataChannel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0</xdr:row>
      <xdr:rowOff>0</xdr:rowOff>
    </xdr:from>
    <xdr:to>
      <xdr:col>4</xdr:col>
      <xdr:colOff>619125</xdr:colOff>
      <xdr:row>0</xdr:row>
      <xdr:rowOff>133350</xdr:rowOff>
    </xdr:to>
    <xdr:pic>
      <xdr:nvPicPr>
        <xdr:cNvPr id="6" name="XLDataChannel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619125</xdr:colOff>
      <xdr:row>0</xdr:row>
      <xdr:rowOff>133350</xdr:rowOff>
    </xdr:to>
    <xdr:pic>
      <xdr:nvPicPr>
        <xdr:cNvPr id="7" name="XLDataChannel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619125</xdr:colOff>
      <xdr:row>0</xdr:row>
      <xdr:rowOff>133350</xdr:rowOff>
    </xdr:to>
    <xdr:pic>
      <xdr:nvPicPr>
        <xdr:cNvPr id="8" name="XLDataChannel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619125</xdr:colOff>
      <xdr:row>0</xdr:row>
      <xdr:rowOff>133350</xdr:rowOff>
    </xdr:to>
    <xdr:pic>
      <xdr:nvPicPr>
        <xdr:cNvPr id="9" name="XLDataChannel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619125</xdr:colOff>
      <xdr:row>0</xdr:row>
      <xdr:rowOff>133350</xdr:rowOff>
    </xdr:to>
    <xdr:pic>
      <xdr:nvPicPr>
        <xdr:cNvPr id="10" name="XLDataChannel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0</xdr:row>
      <xdr:rowOff>0</xdr:rowOff>
    </xdr:from>
    <xdr:to>
      <xdr:col>9</xdr:col>
      <xdr:colOff>619125</xdr:colOff>
      <xdr:row>0</xdr:row>
      <xdr:rowOff>133350</xdr:rowOff>
    </xdr:to>
    <xdr:pic>
      <xdr:nvPicPr>
        <xdr:cNvPr id="11" name="XLDataChannel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0</xdr:row>
      <xdr:rowOff>0</xdr:rowOff>
    </xdr:from>
    <xdr:to>
      <xdr:col>10</xdr:col>
      <xdr:colOff>619125</xdr:colOff>
      <xdr:row>0</xdr:row>
      <xdr:rowOff>133350</xdr:rowOff>
    </xdr:to>
    <xdr:pic>
      <xdr:nvPicPr>
        <xdr:cNvPr id="12" name="XLDataChannel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0</xdr:row>
      <xdr:rowOff>0</xdr:rowOff>
    </xdr:from>
    <xdr:to>
      <xdr:col>10</xdr:col>
      <xdr:colOff>619125</xdr:colOff>
      <xdr:row>0</xdr:row>
      <xdr:rowOff>133350</xdr:rowOff>
    </xdr:to>
    <xdr:pic>
      <xdr:nvPicPr>
        <xdr:cNvPr id="13" name="XLDataChannel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0</xdr:row>
      <xdr:rowOff>0</xdr:rowOff>
    </xdr:from>
    <xdr:to>
      <xdr:col>10</xdr:col>
      <xdr:colOff>619125</xdr:colOff>
      <xdr:row>0</xdr:row>
      <xdr:rowOff>133350</xdr:rowOff>
    </xdr:to>
    <xdr:pic>
      <xdr:nvPicPr>
        <xdr:cNvPr id="14" name="XLDataChannel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619125</xdr:colOff>
      <xdr:row>0</xdr:row>
      <xdr:rowOff>133350</xdr:rowOff>
    </xdr:to>
    <xdr:pic>
      <xdr:nvPicPr>
        <xdr:cNvPr id="15" name="XLDataChannel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0</xdr:row>
      <xdr:rowOff>0</xdr:rowOff>
    </xdr:from>
    <xdr:to>
      <xdr:col>12</xdr:col>
      <xdr:colOff>619125</xdr:colOff>
      <xdr:row>0</xdr:row>
      <xdr:rowOff>133350</xdr:rowOff>
    </xdr:to>
    <xdr:pic>
      <xdr:nvPicPr>
        <xdr:cNvPr id="16" name="XLDataChannel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0</xdr:row>
      <xdr:rowOff>0</xdr:rowOff>
    </xdr:from>
    <xdr:to>
      <xdr:col>13</xdr:col>
      <xdr:colOff>619125</xdr:colOff>
      <xdr:row>0</xdr:row>
      <xdr:rowOff>133350</xdr:rowOff>
    </xdr:to>
    <xdr:pic>
      <xdr:nvPicPr>
        <xdr:cNvPr id="17" name="XLDataChannel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0</xdr:row>
      <xdr:rowOff>0</xdr:rowOff>
    </xdr:from>
    <xdr:to>
      <xdr:col>14</xdr:col>
      <xdr:colOff>619125</xdr:colOff>
      <xdr:row>0</xdr:row>
      <xdr:rowOff>133350</xdr:rowOff>
    </xdr:to>
    <xdr:pic>
      <xdr:nvPicPr>
        <xdr:cNvPr id="18" name="XLDataChannel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0</xdr:row>
      <xdr:rowOff>0</xdr:rowOff>
    </xdr:from>
    <xdr:to>
      <xdr:col>15</xdr:col>
      <xdr:colOff>619125</xdr:colOff>
      <xdr:row>0</xdr:row>
      <xdr:rowOff>133350</xdr:rowOff>
    </xdr:to>
    <xdr:pic>
      <xdr:nvPicPr>
        <xdr:cNvPr id="19" name="XLDataChannel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0</xdr:row>
      <xdr:rowOff>0</xdr:rowOff>
    </xdr:from>
    <xdr:to>
      <xdr:col>17</xdr:col>
      <xdr:colOff>619125</xdr:colOff>
      <xdr:row>0</xdr:row>
      <xdr:rowOff>133350</xdr:rowOff>
    </xdr:to>
    <xdr:pic>
      <xdr:nvPicPr>
        <xdr:cNvPr id="20" name="XLDataChannel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0.8515625" style="0" customWidth="1"/>
  </cols>
  <sheetData>
    <row r="2" ht="12.75">
      <c r="A2" s="18" t="s">
        <v>59</v>
      </c>
    </row>
    <row r="3" ht="12.75">
      <c r="A3" t="s">
        <v>60</v>
      </c>
    </row>
    <row r="5" ht="12.75">
      <c r="A5" s="18" t="s">
        <v>61</v>
      </c>
    </row>
    <row r="6" ht="12.75">
      <c r="A6" s="16" t="s">
        <v>62</v>
      </c>
    </row>
    <row r="7" ht="12.75">
      <c r="A7" s="16" t="s">
        <v>6</v>
      </c>
    </row>
    <row r="8" ht="12.75">
      <c r="A8" s="16" t="s">
        <v>8</v>
      </c>
    </row>
    <row r="9" ht="12.75">
      <c r="A9" t="s">
        <v>12</v>
      </c>
    </row>
    <row r="10" ht="12.75">
      <c r="A10" t="s">
        <v>14</v>
      </c>
    </row>
    <row r="11" ht="12.75">
      <c r="A11" s="16" t="s">
        <v>19</v>
      </c>
    </row>
    <row r="12" ht="12.75">
      <c r="A12" t="s">
        <v>63</v>
      </c>
    </row>
    <row r="13" ht="12.75">
      <c r="A13" t="s">
        <v>18</v>
      </c>
    </row>
    <row r="14" ht="12.75">
      <c r="A14" t="s">
        <v>21</v>
      </c>
    </row>
    <row r="15" ht="12.75">
      <c r="A15" s="16" t="s">
        <v>22</v>
      </c>
    </row>
    <row r="16" ht="12.75">
      <c r="A16" t="s">
        <v>23</v>
      </c>
    </row>
    <row r="17" ht="12.75">
      <c r="A17" s="16" t="s">
        <v>64</v>
      </c>
    </row>
    <row r="18" ht="12.75">
      <c r="A18" t="s">
        <v>65</v>
      </c>
    </row>
    <row r="19" ht="12.75">
      <c r="A19" t="s">
        <v>26</v>
      </c>
    </row>
    <row r="20" ht="12.75">
      <c r="A20" s="2"/>
    </row>
    <row r="21" ht="12.75">
      <c r="A21" t="s">
        <v>20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1.28125" style="3" bestFit="1" customWidth="1"/>
    <col min="2" max="2" width="19.57421875" style="3" bestFit="1" customWidth="1"/>
    <col min="3" max="3" width="12.57421875" style="3" bestFit="1" customWidth="1"/>
    <col min="4" max="4" width="16.7109375" style="3" bestFit="1" customWidth="1"/>
    <col min="5" max="5" width="31.7109375" style="3" bestFit="1" customWidth="1"/>
    <col min="6" max="6" width="22.421875" style="3" bestFit="1" customWidth="1"/>
    <col min="7" max="7" width="22.7109375" style="3" bestFit="1" customWidth="1"/>
    <col min="8" max="8" width="12.57421875" style="3" bestFit="1" customWidth="1"/>
    <col min="9" max="9" width="15.28125" style="3" bestFit="1" customWidth="1"/>
    <col min="10" max="10" width="15.57421875" style="3" bestFit="1" customWidth="1"/>
    <col min="11" max="11" width="23.28125" style="4" bestFit="1" customWidth="1"/>
    <col min="12" max="12" width="23.28125" style="3" customWidth="1"/>
    <col min="13" max="13" width="12.57421875" style="4" bestFit="1" customWidth="1"/>
    <col min="14" max="14" width="17.8515625" style="3" bestFit="1" customWidth="1"/>
    <col min="15" max="15" width="11.28125" style="15" bestFit="1" customWidth="1"/>
    <col min="16" max="16" width="12.57421875" style="21" bestFit="1" customWidth="1"/>
    <col min="17" max="17" width="14.8515625" style="0" bestFit="1" customWidth="1"/>
    <col min="18" max="18" width="15.28125" style="0" bestFit="1" customWidth="1"/>
    <col min="19" max="20" width="12.57421875" style="0" customWidth="1"/>
    <col min="21" max="21" width="14.00390625" style="10" bestFit="1" customWidth="1"/>
  </cols>
  <sheetData>
    <row r="1" spans="1:21" ht="12.75">
      <c r="A1" s="3" t="s">
        <v>0</v>
      </c>
      <c r="B1" s="4" t="s">
        <v>10</v>
      </c>
      <c r="C1" s="4" t="s">
        <v>6</v>
      </c>
      <c r="D1" s="4" t="s">
        <v>8</v>
      </c>
      <c r="E1" s="3" t="s">
        <v>12</v>
      </c>
      <c r="F1" s="3" t="s">
        <v>14</v>
      </c>
      <c r="G1" s="4" t="s">
        <v>19</v>
      </c>
      <c r="H1" s="3" t="s">
        <v>16</v>
      </c>
      <c r="I1" s="3" t="s">
        <v>18</v>
      </c>
      <c r="J1" s="3" t="s">
        <v>21</v>
      </c>
      <c r="K1" s="4" t="s">
        <v>22</v>
      </c>
      <c r="L1" s="3" t="s">
        <v>23</v>
      </c>
      <c r="M1" s="4" t="s">
        <v>24</v>
      </c>
      <c r="N1" s="3" t="s">
        <v>26</v>
      </c>
      <c r="O1" s="15" t="s">
        <v>0</v>
      </c>
      <c r="U1" s="10" t="s">
        <v>25</v>
      </c>
    </row>
    <row r="2" spans="1:21" ht="12.75">
      <c r="A2" s="5">
        <v>33253</v>
      </c>
      <c r="B2" s="4"/>
      <c r="C2" s="3">
        <v>-1.4440462951038577</v>
      </c>
      <c r="D2" s="4"/>
      <c r="F2" s="3">
        <v>-1.300747234052374</v>
      </c>
      <c r="G2" s="3">
        <v>0.7547862126441222</v>
      </c>
      <c r="H2" s="19">
        <v>0.35754997175331066</v>
      </c>
      <c r="I2" s="3">
        <v>-1.7463147160267436</v>
      </c>
      <c r="J2" s="3">
        <v>-0.08362323597550929</v>
      </c>
      <c r="K2" s="4" t="s">
        <v>55</v>
      </c>
      <c r="L2" s="3" t="s">
        <v>55</v>
      </c>
      <c r="M2" s="4" t="s">
        <v>55</v>
      </c>
      <c r="N2" s="3" t="s">
        <v>55</v>
      </c>
      <c r="O2" s="22"/>
      <c r="P2" s="23" t="s">
        <v>56</v>
      </c>
      <c r="Q2" s="24" t="s">
        <v>57</v>
      </c>
      <c r="R2" s="24" t="s">
        <v>66</v>
      </c>
      <c r="U2" s="10">
        <f>('SAMPLE RISTRETTO'!O2-'SAMPLE RISTRETTO'!O$172)/s!O$172</f>
        <v>-0.24273967270447835</v>
      </c>
    </row>
    <row r="3" spans="1:21" ht="12.75">
      <c r="A3" s="5">
        <v>33284</v>
      </c>
      <c r="B3">
        <v>-0.8512352134906841</v>
      </c>
      <c r="C3" s="3">
        <v>-1.5123054786172476</v>
      </c>
      <c r="D3">
        <v>-1.4303525245850666</v>
      </c>
      <c r="E3" s="3">
        <v>-1.46249242485012</v>
      </c>
      <c r="F3" s="3">
        <v>-1.2580382095189209</v>
      </c>
      <c r="G3" s="3">
        <v>0.7752756219782023</v>
      </c>
      <c r="H3" s="13">
        <v>0.3753244564088509</v>
      </c>
      <c r="I3" s="3">
        <v>-1.7569029235328557</v>
      </c>
      <c r="J3" s="3">
        <v>-0.23825626454214233</v>
      </c>
      <c r="O3" s="22">
        <v>33284</v>
      </c>
      <c r="P3" s="25">
        <f>AVERAGE(B3:N3)</f>
        <v>-0.817664773416665</v>
      </c>
      <c r="Q3" s="26">
        <f>('SAMPLE RISTRETTO'!B3-'SAMPLE RISTRETTO'!B$172)/s!B$172</f>
        <v>-1.8548331935334934</v>
      </c>
      <c r="R3" s="26">
        <f aca="true" t="shared" si="0" ref="R3:R34">(G3+K3+B3+C3+D3+M3)/6</f>
        <v>-0.503102932452466</v>
      </c>
      <c r="U3" s="10">
        <f>('SAMPLE RISTRETTO'!O3-'SAMPLE RISTRETTO'!O$172)/s!O$172</f>
        <v>-0.5652550133840203</v>
      </c>
    </row>
    <row r="4" spans="1:21" ht="12.75">
      <c r="A4" s="5">
        <v>33312</v>
      </c>
      <c r="B4">
        <v>-0.8191305046525184</v>
      </c>
      <c r="C4" s="3">
        <v>-1.538895805023613</v>
      </c>
      <c r="D4">
        <v>-1.4012614428026502</v>
      </c>
      <c r="E4" s="3">
        <v>-1.3419662131933827</v>
      </c>
      <c r="F4" s="3">
        <v>-1.2263420533586549</v>
      </c>
      <c r="G4" s="3">
        <v>0.7879092762401501</v>
      </c>
      <c r="H4" s="13">
        <v>0.3882370285970631</v>
      </c>
      <c r="I4" s="3">
        <v>-1.7676891973338094</v>
      </c>
      <c r="J4" s="3">
        <v>-0.5211849559969951</v>
      </c>
      <c r="O4" s="22">
        <v>33312</v>
      </c>
      <c r="P4" s="25">
        <f aca="true" t="shared" si="1" ref="P4:P67">AVERAGE(B4:N4)</f>
        <v>-0.8267026519471569</v>
      </c>
      <c r="Q4" s="26">
        <f>('SAMPLE RISTRETTO'!B4-'SAMPLE RISTRETTO'!B$172)/s!B$172</f>
        <v>-1.858840519400413</v>
      </c>
      <c r="R4" s="26">
        <f t="shared" si="0"/>
        <v>-0.4952297460397719</v>
      </c>
      <c r="S4" s="4"/>
      <c r="T4" s="4"/>
      <c r="U4" s="10">
        <f>('SAMPLE RISTRETTO'!O4-'SAMPLE RISTRETTO'!O$172)/s!O$172</f>
        <v>-0.939566352749573</v>
      </c>
    </row>
    <row r="5" spans="1:21" ht="12.75">
      <c r="A5" s="5">
        <v>33343</v>
      </c>
      <c r="B5">
        <v>0.5398320326055785</v>
      </c>
      <c r="C5" s="3">
        <v>-1.525951539933953</v>
      </c>
      <c r="D5">
        <v>-1.5655600257513709</v>
      </c>
      <c r="E5" s="3">
        <v>-1.2181377063993941</v>
      </c>
      <c r="F5" s="3">
        <v>-1.1982001283817796</v>
      </c>
      <c r="G5" s="3">
        <v>0.808188934223979</v>
      </c>
      <c r="H5" s="13">
        <v>0.39163154390405547</v>
      </c>
      <c r="I5" s="3">
        <v>-1.7777373331664508</v>
      </c>
      <c r="J5" s="3">
        <v>-0.7688807496747885</v>
      </c>
      <c r="O5" s="22">
        <v>33343</v>
      </c>
      <c r="P5" s="25">
        <f t="shared" si="1"/>
        <v>-0.7016461080637916</v>
      </c>
      <c r="Q5" s="26">
        <f>('SAMPLE RISTRETTO'!B5-'SAMPLE RISTRETTO'!B$172)/s!B$172</f>
        <v>-1.8465264382820281</v>
      </c>
      <c r="R5" s="26">
        <f t="shared" si="0"/>
        <v>-0.29058176647596107</v>
      </c>
      <c r="U5" s="10">
        <f>('SAMPLE RISTRETTO'!O5-'SAMPLE RISTRETTO'!O$172)/s!O$172</f>
        <v>-1.291936914054131</v>
      </c>
    </row>
    <row r="6" spans="1:21" ht="12.75">
      <c r="A6" s="5">
        <v>33373</v>
      </c>
      <c r="B6">
        <v>0.21510448687818978</v>
      </c>
      <c r="C6" s="3">
        <v>-1.4822224256786165</v>
      </c>
      <c r="D6">
        <v>-1.5506262809259703</v>
      </c>
      <c r="E6" s="3">
        <v>-1.080794728807222</v>
      </c>
      <c r="F6" s="3">
        <v>-1.1439694423972053</v>
      </c>
      <c r="G6" s="3">
        <v>0.8546915980360118</v>
      </c>
      <c r="H6" s="13">
        <v>0.3782255256814766</v>
      </c>
      <c r="I6" s="3">
        <v>-1.7791113917440027</v>
      </c>
      <c r="J6" s="3">
        <v>-0.972236495011493</v>
      </c>
      <c r="O6" s="22">
        <v>33373</v>
      </c>
      <c r="P6" s="25">
        <f t="shared" si="1"/>
        <v>-0.7289932393298701</v>
      </c>
      <c r="Q6" s="26">
        <f>('SAMPLE RISTRETTO'!B6-'SAMPLE RISTRETTO'!B$172)/s!B$172</f>
        <v>-1.8196114888178434</v>
      </c>
      <c r="R6" s="26">
        <f t="shared" si="0"/>
        <v>-0.3271754369483975</v>
      </c>
      <c r="U6" s="10">
        <f>('SAMPLE RISTRETTO'!O6-'SAMPLE RISTRETTO'!O$172)/s!O$172</f>
        <v>-1.569897934941202</v>
      </c>
    </row>
    <row r="7" spans="1:21" ht="12.75">
      <c r="A7" s="5">
        <v>33404</v>
      </c>
      <c r="B7">
        <v>0.20287159988185624</v>
      </c>
      <c r="C7" s="3">
        <v>-1.4167577189341518</v>
      </c>
      <c r="D7">
        <v>-1.4986513326610276</v>
      </c>
      <c r="E7" s="3">
        <v>-0.9331361526311901</v>
      </c>
      <c r="F7" s="3">
        <v>-1.0504015480482185</v>
      </c>
      <c r="G7" s="3">
        <v>0.9344413563140674</v>
      </c>
      <c r="H7" s="13">
        <v>0.35053568422475284</v>
      </c>
      <c r="I7" s="3">
        <v>-1.7643908373661619</v>
      </c>
      <c r="J7" s="3">
        <v>-1.1630231606566785</v>
      </c>
      <c r="O7" s="22">
        <v>33404</v>
      </c>
      <c r="P7" s="25">
        <f t="shared" si="1"/>
        <v>-0.704279123319639</v>
      </c>
      <c r="Q7" s="26">
        <f>('SAMPLE RISTRETTO'!B7-'SAMPLE RISTRETTO'!B$172)/s!B$172</f>
        <v>-1.7772937524848578</v>
      </c>
      <c r="R7" s="26">
        <f t="shared" si="0"/>
        <v>-0.29634934923320927</v>
      </c>
      <c r="U7" s="10">
        <f>('SAMPLE RISTRETTO'!O7-'SAMPLE RISTRETTO'!O$172)/s!O$172</f>
        <v>-1.7202880163396401</v>
      </c>
    </row>
    <row r="8" spans="1:21" ht="12.75">
      <c r="A8" s="5">
        <v>33434</v>
      </c>
      <c r="B8">
        <v>-0.3742982502310412</v>
      </c>
      <c r="C8" s="3">
        <v>-1.3391444857314885</v>
      </c>
      <c r="D8">
        <v>-1.4248528613256528</v>
      </c>
      <c r="E8" s="3">
        <v>-0.8188884522893569</v>
      </c>
      <c r="F8" s="3">
        <v>-0.9479838468311058</v>
      </c>
      <c r="G8" s="3">
        <v>1.028162922036239</v>
      </c>
      <c r="H8" s="13">
        <v>0.3127578896720405</v>
      </c>
      <c r="I8" s="3">
        <v>-1.725772309631866</v>
      </c>
      <c r="J8" s="3">
        <v>-1.342291348784949</v>
      </c>
      <c r="O8" s="22">
        <v>33434</v>
      </c>
      <c r="P8" s="25">
        <f t="shared" si="1"/>
        <v>-0.7369234159019089</v>
      </c>
      <c r="Q8" s="26">
        <f>('SAMPLE RISTRETTO'!B8-'SAMPLE RISTRETTO'!B$172)/s!B$172</f>
        <v>-1.7219900629893337</v>
      </c>
      <c r="R8" s="26">
        <f t="shared" si="0"/>
        <v>-0.3516887792086572</v>
      </c>
      <c r="U8" s="10">
        <f>('SAMPLE RISTRETTO'!O8-'SAMPLE RISTRETTO'!O$172)/s!O$172</f>
        <v>-1.7047815755666726</v>
      </c>
    </row>
    <row r="9" spans="1:21" ht="12.75">
      <c r="A9" s="5">
        <v>33465</v>
      </c>
      <c r="B9">
        <v>-1.4874909669243497</v>
      </c>
      <c r="C9" s="3">
        <v>-1.2638591463427147</v>
      </c>
      <c r="D9">
        <v>-1.3384898699103553</v>
      </c>
      <c r="E9" s="3">
        <v>-0.8017464132882596</v>
      </c>
      <c r="F9" s="3">
        <v>-0.8954454706972211</v>
      </c>
      <c r="G9" s="3">
        <v>1.1092483544396075</v>
      </c>
      <c r="H9" s="13">
        <v>0.2729766811547999</v>
      </c>
      <c r="I9" s="3">
        <v>-1.665822208013421</v>
      </c>
      <c r="J9" s="3">
        <v>-1.4990306821902457</v>
      </c>
      <c r="O9" s="22">
        <v>33465</v>
      </c>
      <c r="P9" s="25">
        <f t="shared" si="1"/>
        <v>-0.8410733024191289</v>
      </c>
      <c r="Q9" s="26">
        <f>('SAMPLE RISTRETTO'!B9-'SAMPLE RISTRETTO'!B$172)/s!B$172</f>
        <v>-1.6625147819982948</v>
      </c>
      <c r="R9" s="26">
        <f t="shared" si="0"/>
        <v>-0.49676527145630206</v>
      </c>
      <c r="U9" s="10">
        <f>('SAMPLE RISTRETTO'!O9-'SAMPLE RISTRETTO'!O$172)/s!O$172</f>
        <v>-1.5257034962310312</v>
      </c>
    </row>
    <row r="10" spans="1:21" ht="12.75">
      <c r="A10" s="5">
        <v>33496</v>
      </c>
      <c r="B10">
        <v>-0.5978264580774016</v>
      </c>
      <c r="C10" s="3">
        <v>-1.2028716102855315</v>
      </c>
      <c r="D10">
        <v>-1.2495900135177576</v>
      </c>
      <c r="E10" s="3">
        <v>-0.911396737915348</v>
      </c>
      <c r="F10" s="3">
        <v>-0.9215402756987513</v>
      </c>
      <c r="G10" s="3">
        <v>1.1563822452073076</v>
      </c>
      <c r="H10" s="13">
        <v>0.24530373966527935</v>
      </c>
      <c r="I10" s="3">
        <v>-1.5880538408815499</v>
      </c>
      <c r="J10" s="3">
        <v>-1.6292048787611968</v>
      </c>
      <c r="O10" s="22">
        <v>33496</v>
      </c>
      <c r="P10" s="25">
        <f t="shared" si="1"/>
        <v>-0.7443108700294389</v>
      </c>
      <c r="Q10" s="26">
        <f>('SAMPLE RISTRETTO'!B10-'SAMPLE RISTRETTO'!B$172)/s!B$172</f>
        <v>-1.6025896102905874</v>
      </c>
      <c r="R10" s="26">
        <f t="shared" si="0"/>
        <v>-0.3156509727788972</v>
      </c>
      <c r="U10" s="10">
        <f>('SAMPLE RISTRETTO'!O10-'SAMPLE RISTRETTO'!O$172)/s!O$172</f>
        <v>-1.1843939420962957</v>
      </c>
    </row>
    <row r="11" spans="1:21" ht="12.75">
      <c r="A11" s="5">
        <v>33526</v>
      </c>
      <c r="B11">
        <v>-0.22083112245531708</v>
      </c>
      <c r="C11" s="3">
        <v>-1.1625544924448816</v>
      </c>
      <c r="D11">
        <v>-1.1773331141499186</v>
      </c>
      <c r="E11" s="3">
        <v>-1.1053463290619703</v>
      </c>
      <c r="F11" s="3">
        <v>-0.9966555178169746</v>
      </c>
      <c r="G11" s="3">
        <v>1.156099933484881</v>
      </c>
      <c r="H11" s="13">
        <v>0.2486498270745084</v>
      </c>
      <c r="I11" s="3">
        <v>-1.4982536546412755</v>
      </c>
      <c r="J11" s="3">
        <v>-1.7142459685917488</v>
      </c>
      <c r="O11" s="22">
        <v>33526</v>
      </c>
      <c r="P11" s="25">
        <f t="shared" si="1"/>
        <v>-0.7189411598447442</v>
      </c>
      <c r="Q11" s="26">
        <f>('SAMPLE RISTRETTO'!B11-'SAMPLE RISTRETTO'!B$172)/s!B$172</f>
        <v>-1.5456686918824087</v>
      </c>
      <c r="R11" s="26">
        <f t="shared" si="0"/>
        <v>-0.2341031325942061</v>
      </c>
      <c r="U11" s="10">
        <f>('SAMPLE RISTRETTO'!O11-'SAMPLE RISTRETTO'!O$172)/s!O$172</f>
        <v>-0.7202278070410504</v>
      </c>
    </row>
    <row r="12" spans="1:21" ht="12.75">
      <c r="A12" s="5">
        <v>33557</v>
      </c>
      <c r="B12">
        <v>-1.0037358902376359</v>
      </c>
      <c r="C12" s="3">
        <v>-1.149909522075429</v>
      </c>
      <c r="D12">
        <v>-1.1310917018877387</v>
      </c>
      <c r="E12" s="3">
        <v>-1.3371660837396235</v>
      </c>
      <c r="F12" s="3">
        <v>-1.0844945683466776</v>
      </c>
      <c r="G12" s="3">
        <v>1.103429852100301</v>
      </c>
      <c r="H12" s="13">
        <v>0.29298491021617207</v>
      </c>
      <c r="I12" s="3">
        <v>-1.411092379268524</v>
      </c>
      <c r="J12" s="3">
        <v>-1.759422521946556</v>
      </c>
      <c r="K12" s="4">
        <v>-1.8903376951488258</v>
      </c>
      <c r="L12" s="3">
        <v>-1.773249502833752</v>
      </c>
      <c r="M12" s="4">
        <v>-3.263303360494843</v>
      </c>
      <c r="N12" s="3">
        <v>-1.684936513895438</v>
      </c>
      <c r="O12" s="22">
        <v>33557</v>
      </c>
      <c r="P12" s="25">
        <f t="shared" si="1"/>
        <v>-1.23787115211989</v>
      </c>
      <c r="Q12" s="26">
        <f>('SAMPLE RISTRETTO'!B12-'SAMPLE RISTRETTO'!B$172)/s!B$172</f>
        <v>-1.496863779547049</v>
      </c>
      <c r="R12" s="26">
        <f t="shared" si="0"/>
        <v>-1.2224913862906952</v>
      </c>
      <c r="U12" s="10">
        <f>('SAMPLE RISTRETTO'!O12-'SAMPLE RISTRETTO'!O$172)/s!O$172</f>
        <v>-0.19593328757841494</v>
      </c>
    </row>
    <row r="13" spans="1:21" ht="12.75">
      <c r="A13" s="5">
        <v>33587</v>
      </c>
      <c r="B13">
        <v>-1.9567889953374955</v>
      </c>
      <c r="C13" s="3">
        <v>-1.1643092163148339</v>
      </c>
      <c r="D13">
        <v>-1.111633652242642</v>
      </c>
      <c r="E13" s="3">
        <v>-1.535110611598314</v>
      </c>
      <c r="F13" s="3">
        <v>-1.1611439265772394</v>
      </c>
      <c r="G13" s="3">
        <v>1.022217428366152</v>
      </c>
      <c r="H13" s="13">
        <v>0.3803851103666185</v>
      </c>
      <c r="I13" s="3">
        <v>-1.3524882148591006</v>
      </c>
      <c r="J13" s="3">
        <v>-1.775412460053252</v>
      </c>
      <c r="K13" s="4">
        <v>-1.8619373714509382</v>
      </c>
      <c r="L13" s="3">
        <v>-1.7559048666555748</v>
      </c>
      <c r="M13" s="4">
        <v>-3.328851867208652</v>
      </c>
      <c r="N13" s="3">
        <v>-1.6937872688209634</v>
      </c>
      <c r="O13" s="22">
        <v>33587</v>
      </c>
      <c r="P13" s="25">
        <f t="shared" si="1"/>
        <v>-1.3303666086450952</v>
      </c>
      <c r="Q13" s="26">
        <f>('SAMPLE RISTRETTO'!B13-'SAMPLE RISTRETTO'!B$172)/s!B$172</f>
        <v>-1.4573988489037597</v>
      </c>
      <c r="R13" s="26">
        <f t="shared" si="0"/>
        <v>-1.4002172790314014</v>
      </c>
      <c r="U13" s="10">
        <f>('SAMPLE RISTRETTO'!O13-'SAMPLE RISTRETTO'!O$172)/s!O$172</f>
        <v>0.32695441848707035</v>
      </c>
    </row>
    <row r="14" spans="1:21" ht="12.75">
      <c r="A14" s="5">
        <v>33618</v>
      </c>
      <c r="B14">
        <v>-1.717691658581446</v>
      </c>
      <c r="C14" s="3">
        <v>-1.2075246051234219</v>
      </c>
      <c r="D14">
        <v>-1.1265165365814218</v>
      </c>
      <c r="E14" s="3">
        <v>-1.6380519913817042</v>
      </c>
      <c r="F14" s="3">
        <v>-1.2342856642166211</v>
      </c>
      <c r="G14" s="3">
        <v>0.9469787870095118</v>
      </c>
      <c r="H14" s="13">
        <v>0.5015320964317186</v>
      </c>
      <c r="I14" s="3">
        <v>-1.336434344812337</v>
      </c>
      <c r="J14" s="3">
        <v>-0.08362323597550929</v>
      </c>
      <c r="K14" s="4">
        <v>-1.7692165483237785</v>
      </c>
      <c r="L14" s="3">
        <v>-1.6941328949295125</v>
      </c>
      <c r="M14" s="4">
        <v>-3.3053427958222548</v>
      </c>
      <c r="N14" s="3">
        <v>-1.6705781646554572</v>
      </c>
      <c r="O14" s="22">
        <v>33618</v>
      </c>
      <c r="P14" s="25">
        <f t="shared" si="1"/>
        <v>-1.179606735150941</v>
      </c>
      <c r="Q14" s="26">
        <f>('SAMPLE RISTRETTO'!B14-'SAMPLE RISTRETTO'!B$172)/s!B$172</f>
        <v>-1.4301895092849113</v>
      </c>
      <c r="R14" s="26">
        <f t="shared" si="0"/>
        <v>-1.3632188929038016</v>
      </c>
      <c r="U14" s="10">
        <f>('SAMPLE RISTRETTO'!O14-'SAMPLE RISTRETTO'!O$172)/s!O$172</f>
        <v>0.7826371906596508</v>
      </c>
    </row>
    <row r="15" spans="1:21" ht="12.75">
      <c r="A15" s="5">
        <v>33649</v>
      </c>
      <c r="B15">
        <v>-0.9681493098837579</v>
      </c>
      <c r="C15" s="3">
        <v>-1.2829272150051185</v>
      </c>
      <c r="D15">
        <v>-1.1675629416777018</v>
      </c>
      <c r="E15" s="3">
        <v>-1.663350387219322</v>
      </c>
      <c r="F15" s="3">
        <v>-1.304559433497982</v>
      </c>
      <c r="G15" s="3">
        <v>0.8812375388905569</v>
      </c>
      <c r="H15" s="13">
        <v>0.6392876520414088</v>
      </c>
      <c r="I15" s="3">
        <v>-1.3541094739748105</v>
      </c>
      <c r="J15" s="3">
        <v>-0.23825626454214233</v>
      </c>
      <c r="K15" s="4">
        <v>-1.6726863676743047</v>
      </c>
      <c r="L15" s="3">
        <v>-1.6380408359199805</v>
      </c>
      <c r="M15" s="4">
        <v>-3.1909523874218024</v>
      </c>
      <c r="N15" s="3">
        <v>-1.6262206169004259</v>
      </c>
      <c r="O15" s="22">
        <v>33649</v>
      </c>
      <c r="P15" s="25">
        <f t="shared" si="1"/>
        <v>-1.122022310983491</v>
      </c>
      <c r="Q15" s="26">
        <f>('SAMPLE RISTRETTO'!B15-'SAMPLE RISTRETTO'!B$172)/s!B$172</f>
        <v>-1.415851874272295</v>
      </c>
      <c r="R15" s="26">
        <f t="shared" si="0"/>
        <v>-1.2335067804620214</v>
      </c>
      <c r="U15" s="10">
        <f>('SAMPLE RISTRETTO'!O15-'SAMPLE RISTRETTO'!O$172)/s!O$172</f>
        <v>1.1118210398950685</v>
      </c>
    </row>
    <row r="16" spans="1:21" ht="12.75">
      <c r="A16" s="5">
        <v>33678</v>
      </c>
      <c r="B16">
        <v>0.09055145563961706</v>
      </c>
      <c r="C16" s="3">
        <v>-1.3897718654200402</v>
      </c>
      <c r="D16">
        <v>-1.2389023738873717</v>
      </c>
      <c r="E16" s="3">
        <v>-1.7009818661522524</v>
      </c>
      <c r="F16" s="3">
        <v>-1.3615726611563312</v>
      </c>
      <c r="G16" s="3">
        <v>0.8012287908140974</v>
      </c>
      <c r="H16" s="13">
        <v>0.775949423855073</v>
      </c>
      <c r="I16" s="3">
        <v>-1.3889567949122208</v>
      </c>
      <c r="J16" s="3">
        <v>-0.5211849559969951</v>
      </c>
      <c r="K16" s="4">
        <v>-1.6019747948320158</v>
      </c>
      <c r="L16" s="3">
        <v>-1.6070695505959076</v>
      </c>
      <c r="M16" s="4">
        <v>-3.024184185228497</v>
      </c>
      <c r="N16" s="3">
        <v>-1.5723329550732268</v>
      </c>
      <c r="O16" s="22">
        <v>33678</v>
      </c>
      <c r="P16" s="25">
        <f t="shared" si="1"/>
        <v>-1.0568617179189286</v>
      </c>
      <c r="Q16" s="26">
        <f>('SAMPLE RISTRETTO'!B16-'SAMPLE RISTRETTO'!B$172)/s!B$172</f>
        <v>-1.415304252452244</v>
      </c>
      <c r="R16" s="26">
        <f t="shared" si="0"/>
        <v>-1.060508828819035</v>
      </c>
      <c r="U16" s="10">
        <f>('SAMPLE RISTRETTO'!O16-'SAMPLE RISTRETTO'!O$172)/s!O$172</f>
        <v>1.2726697529782585</v>
      </c>
    </row>
    <row r="17" spans="1:21" ht="12.75">
      <c r="A17" s="5">
        <v>33709</v>
      </c>
      <c r="B17">
        <v>0.16283669698349396</v>
      </c>
      <c r="C17" s="3">
        <v>-1.523156033014533</v>
      </c>
      <c r="D17">
        <v>-1.3454591142841417</v>
      </c>
      <c r="E17" s="3">
        <v>-1.8541769795374816</v>
      </c>
      <c r="F17" s="3">
        <v>-1.424225848431756</v>
      </c>
      <c r="G17" s="3">
        <v>0.6430123476738945</v>
      </c>
      <c r="H17" s="13">
        <v>0.8942894301892527</v>
      </c>
      <c r="I17" s="3">
        <v>-1.4182655333960046</v>
      </c>
      <c r="J17" s="3">
        <v>-0.7688807496747885</v>
      </c>
      <c r="K17" s="4">
        <v>-1.5560041763300034</v>
      </c>
      <c r="L17" s="3">
        <v>-1.610332182748119</v>
      </c>
      <c r="M17" s="4">
        <v>-2.8784355889769406</v>
      </c>
      <c r="N17" s="3">
        <v>-1.5160266642012958</v>
      </c>
      <c r="O17" s="22">
        <v>33709</v>
      </c>
      <c r="P17" s="25">
        <f t="shared" si="1"/>
        <v>-1.0919095689037246</v>
      </c>
      <c r="Q17" s="26">
        <f>('SAMPLE RISTRETTO'!B17-'SAMPLE RISTRETTO'!B$172)/s!B$172</f>
        <v>-1.4331931206550523</v>
      </c>
      <c r="R17" s="26">
        <f t="shared" si="0"/>
        <v>-1.0828676446580383</v>
      </c>
      <c r="U17" s="10">
        <f>('SAMPLE RISTRETTO'!O17-'SAMPLE RISTRETTO'!O$172)/s!O$172</f>
        <v>1.2241242997377217</v>
      </c>
    </row>
    <row r="18" spans="1:21" ht="12.75">
      <c r="A18" s="5">
        <v>33739</v>
      </c>
      <c r="B18">
        <v>-0.1896928646459235</v>
      </c>
      <c r="C18" s="3">
        <v>-1.6754490890973412</v>
      </c>
      <c r="D18">
        <v>-1.4824179597004925</v>
      </c>
      <c r="E18" s="3">
        <v>-2.1543948346465616</v>
      </c>
      <c r="F18" s="3">
        <v>-1.5142450178060656</v>
      </c>
      <c r="G18" s="3">
        <v>0.36366231539754335</v>
      </c>
      <c r="H18" s="13">
        <v>0.9775104819875232</v>
      </c>
      <c r="I18" s="3">
        <v>-1.4253660772281513</v>
      </c>
      <c r="J18" s="3">
        <v>-0.972236495011493</v>
      </c>
      <c r="K18" s="4">
        <v>-1.5213990685033754</v>
      </c>
      <c r="L18" s="3">
        <v>-1.6070349211224537</v>
      </c>
      <c r="M18" s="4">
        <v>-2.8123160791568105</v>
      </c>
      <c r="N18" s="3">
        <v>-1.4630677251163133</v>
      </c>
      <c r="O18" s="22">
        <v>33739</v>
      </c>
      <c r="P18" s="25">
        <f t="shared" si="1"/>
        <v>-1.1904959488192242</v>
      </c>
      <c r="Q18" s="26">
        <f>('SAMPLE RISTRETTO'!B18-'SAMPLE RISTRETTO'!B$172)/s!B$172</f>
        <v>-1.4744436229730158</v>
      </c>
      <c r="R18" s="26">
        <f t="shared" si="0"/>
        <v>-1.2196021242844</v>
      </c>
      <c r="U18" s="10">
        <f>('SAMPLE RISTRETTO'!O18-'SAMPLE RISTRETTO'!O$172)/s!O$172</f>
        <v>0.9797701427698137</v>
      </c>
    </row>
    <row r="19" spans="1:21" ht="12.75">
      <c r="A19" s="5">
        <v>33770</v>
      </c>
      <c r="B19">
        <v>0.13725884235470587</v>
      </c>
      <c r="C19" s="3">
        <v>-1.8318920944551038</v>
      </c>
      <c r="D19">
        <v>-1.640806037926332</v>
      </c>
      <c r="E19" s="3">
        <v>-2.5737298298789875</v>
      </c>
      <c r="F19" s="3">
        <v>-1.6758660872698898</v>
      </c>
      <c r="G19" s="3">
        <v>-0.018760224061308683</v>
      </c>
      <c r="H19" s="13">
        <v>1.009028885504657</v>
      </c>
      <c r="I19" s="3">
        <v>-1.411732034838621</v>
      </c>
      <c r="J19" s="3">
        <v>-1.1630231606566785</v>
      </c>
      <c r="K19" s="4">
        <v>-1.4800491933943385</v>
      </c>
      <c r="L19" s="3">
        <v>-1.5724320967001857</v>
      </c>
      <c r="M19" s="4">
        <v>-2.8315108014725907</v>
      </c>
      <c r="N19" s="3">
        <v>-1.4223267647960056</v>
      </c>
      <c r="O19" s="22">
        <v>33770</v>
      </c>
      <c r="P19" s="25">
        <f t="shared" si="1"/>
        <v>-1.2673723536608215</v>
      </c>
      <c r="Q19" s="26">
        <f>('SAMPLE RISTRETTO'!B19-'SAMPLE RISTRETTO'!B$172)/s!B$172</f>
        <v>-1.534176054288543</v>
      </c>
      <c r="R19" s="26">
        <f t="shared" si="0"/>
        <v>-1.2776265848258281</v>
      </c>
      <c r="U19" s="10">
        <f>('SAMPLE RISTRETTO'!O19-'SAMPLE RISTRETTO'!O$172)/s!O$172</f>
        <v>0.5965406114993049</v>
      </c>
    </row>
    <row r="20" spans="1:21" ht="12.75">
      <c r="A20" s="5">
        <v>33800</v>
      </c>
      <c r="B20">
        <v>-0.7346123763123078</v>
      </c>
      <c r="C20" s="3">
        <v>-1.9773590908375356</v>
      </c>
      <c r="D20">
        <v>-1.8103640807282584</v>
      </c>
      <c r="E20" s="3">
        <v>-3.014264204779442</v>
      </c>
      <c r="F20" s="3">
        <v>-1.8974076412416951</v>
      </c>
      <c r="G20" s="3">
        <v>-0.4580229963782812</v>
      </c>
      <c r="H20" s="13">
        <v>0.9753041110102554</v>
      </c>
      <c r="I20" s="3">
        <v>-1.3979880119570534</v>
      </c>
      <c r="J20" s="3">
        <v>-1.342291348784949</v>
      </c>
      <c r="K20" s="4">
        <v>-1.4446125123153772</v>
      </c>
      <c r="L20" s="3">
        <v>-1.532535065524272</v>
      </c>
      <c r="M20" s="4">
        <v>-2.9185950892252683</v>
      </c>
      <c r="N20" s="3">
        <v>-1.3989168387199618</v>
      </c>
      <c r="O20" s="22">
        <v>33800</v>
      </c>
      <c r="P20" s="25">
        <f t="shared" si="1"/>
        <v>-1.457820395830319</v>
      </c>
      <c r="Q20" s="26">
        <f>('SAMPLE RISTRETTO'!B20-'SAMPLE RISTRETTO'!B$172)/s!B$172</f>
        <v>-1.605438934326141</v>
      </c>
      <c r="R20" s="26">
        <f t="shared" si="0"/>
        <v>-1.5572610242995049</v>
      </c>
      <c r="U20" s="10">
        <f>('SAMPLE RISTRETTO'!O20-'SAMPLE RISTRETTO'!O$172)/s!O$172</f>
        <v>0.14867299363815098</v>
      </c>
    </row>
    <row r="21" spans="1:21" ht="12.75">
      <c r="A21" s="5">
        <v>33831</v>
      </c>
      <c r="B21">
        <v>-1.8366842866464024</v>
      </c>
      <c r="C21" s="3">
        <v>-2.102677358399803</v>
      </c>
      <c r="D21">
        <v>-1.9694150023940913</v>
      </c>
      <c r="E21" s="3">
        <v>-3.377847056491401</v>
      </c>
      <c r="F21" s="3">
        <v>-2.1173628553778343</v>
      </c>
      <c r="G21" s="3">
        <v>-0.8807349166086015</v>
      </c>
      <c r="H21" s="13">
        <v>0.8651716675061738</v>
      </c>
      <c r="I21" s="3">
        <v>-1.4109763584167936</v>
      </c>
      <c r="J21" s="3">
        <v>-1.4990306821902457</v>
      </c>
      <c r="K21" s="4">
        <v>-1.4329098953167745</v>
      </c>
      <c r="L21" s="3">
        <v>-1.5099641857097306</v>
      </c>
      <c r="M21" s="4">
        <v>-3.0461195122974485</v>
      </c>
      <c r="N21" s="3">
        <v>-1.3987854758889178</v>
      </c>
      <c r="O21" s="22">
        <v>33831</v>
      </c>
      <c r="P21" s="25">
        <f t="shared" si="1"/>
        <v>-1.6705643014024514</v>
      </c>
      <c r="Q21" s="26">
        <f>('SAMPLE RISTRETTO'!B21-'SAMPLE RISTRETTO'!B$172)/s!B$172</f>
        <v>-1.683306398528175</v>
      </c>
      <c r="R21" s="26">
        <f t="shared" si="0"/>
        <v>-1.8780901619438535</v>
      </c>
      <c r="U21" s="10">
        <f>('SAMPLE RISTRETTO'!O21-'SAMPLE RISTRETTO'!O$172)/s!O$172</f>
        <v>-0.3000581198331182</v>
      </c>
    </row>
    <row r="22" spans="1:21" ht="12.75">
      <c r="A22" s="5">
        <v>33862</v>
      </c>
      <c r="B22">
        <v>-2.648503150964874</v>
      </c>
      <c r="C22" s="3">
        <v>-2.201026440800548</v>
      </c>
      <c r="D22">
        <v>-2.1026145910845933</v>
      </c>
      <c r="E22" s="3">
        <v>-3.592818158664069</v>
      </c>
      <c r="F22" s="3">
        <v>-2.2976033107297615</v>
      </c>
      <c r="G22" s="3">
        <v>-1.2312008089780289</v>
      </c>
      <c r="H22" s="13">
        <v>0.6798902705367735</v>
      </c>
      <c r="I22" s="3">
        <v>-1.4633875261861573</v>
      </c>
      <c r="J22" s="3">
        <v>-1.6292048787611968</v>
      </c>
      <c r="K22" s="4">
        <v>-1.4502242715010143</v>
      </c>
      <c r="L22" s="3">
        <v>-1.521975476476098</v>
      </c>
      <c r="M22" s="4">
        <v>-3.18383114218323</v>
      </c>
      <c r="N22" s="3">
        <v>-1.4196434233820432</v>
      </c>
      <c r="O22" s="22">
        <v>33862</v>
      </c>
      <c r="P22" s="25">
        <f t="shared" si="1"/>
        <v>-1.8509340699365266</v>
      </c>
      <c r="Q22" s="26">
        <f>('SAMPLE RISTRETTO'!B22-'SAMPLE RISTRETTO'!B$172)/s!B$172</f>
        <v>-1.7561159302855145</v>
      </c>
      <c r="R22" s="26">
        <f t="shared" si="0"/>
        <v>-2.136233400918715</v>
      </c>
      <c r="U22" s="10">
        <f>('SAMPLE RISTRETTO'!O22-'SAMPLE RISTRETTO'!O$172)/s!O$172</f>
        <v>-0.7126183776711813</v>
      </c>
    </row>
    <row r="23" spans="1:21" ht="12.75">
      <c r="A23" s="5">
        <v>33892</v>
      </c>
      <c r="B23">
        <v>-1.9178661730732571</v>
      </c>
      <c r="C23" s="3">
        <v>-2.275382020654286</v>
      </c>
      <c r="D23">
        <v>-2.2067742791998444</v>
      </c>
      <c r="E23" s="3">
        <v>-3.6646796469247023</v>
      </c>
      <c r="F23" s="3">
        <v>-2.4279120932890157</v>
      </c>
      <c r="G23" s="3">
        <v>-1.4839925628083608</v>
      </c>
      <c r="H23" s="13">
        <v>0.4256223742715814</v>
      </c>
      <c r="I23" s="3">
        <v>-1.540901887079533</v>
      </c>
      <c r="J23" s="3">
        <v>-1.7142459685917488</v>
      </c>
      <c r="K23" s="4">
        <v>-1.4874697515330753</v>
      </c>
      <c r="L23" s="3">
        <v>-1.5587663902750952</v>
      </c>
      <c r="M23" s="4">
        <v>-3.3103380644246596</v>
      </c>
      <c r="N23" s="3">
        <v>-1.4556128353197828</v>
      </c>
      <c r="O23" s="22">
        <v>33892</v>
      </c>
      <c r="P23" s="25">
        <f t="shared" si="1"/>
        <v>-1.893716869146291</v>
      </c>
      <c r="Q23" s="26">
        <f>('SAMPLE RISTRETTO'!B23-'SAMPLE RISTRETTO'!B$172)/s!B$172</f>
        <v>-1.823779889896689</v>
      </c>
      <c r="R23" s="26">
        <f t="shared" si="0"/>
        <v>-2.1136371419489137</v>
      </c>
      <c r="U23" s="10">
        <f>('SAMPLE RISTRETTO'!O23-'SAMPLE RISTRETTO'!O$172)/s!O$172</f>
        <v>-1.0555598798268684</v>
      </c>
    </row>
    <row r="24" spans="1:21" ht="12.75">
      <c r="A24" s="5">
        <v>33923</v>
      </c>
      <c r="B24">
        <v>-2.8397810203677167</v>
      </c>
      <c r="C24" s="3">
        <v>-2.332471570556031</v>
      </c>
      <c r="D24">
        <v>-2.277468778037552</v>
      </c>
      <c r="E24" s="3">
        <v>-3.635073152722219</v>
      </c>
      <c r="F24" s="3">
        <v>-2.5322937188890013</v>
      </c>
      <c r="G24" s="3">
        <v>-1.660565844886523</v>
      </c>
      <c r="H24" s="13">
        <v>0.11652324366096564</v>
      </c>
      <c r="I24" s="3">
        <v>-1.6075837146765732</v>
      </c>
      <c r="J24" s="3">
        <v>-1.759422521946556</v>
      </c>
      <c r="K24" s="4">
        <v>-1.5356923022130784</v>
      </c>
      <c r="L24" s="3">
        <v>-1.6117986535786168</v>
      </c>
      <c r="M24" s="4">
        <v>-3.4181542382773142</v>
      </c>
      <c r="N24" s="3">
        <v>-1.4984290418496626</v>
      </c>
      <c r="O24" s="22">
        <v>33923</v>
      </c>
      <c r="P24" s="25">
        <f t="shared" si="1"/>
        <v>-2.0455547164876826</v>
      </c>
      <c r="Q24" s="26">
        <f>('SAMPLE RISTRETTO'!B24-'SAMPLE RISTRETTO'!B$172)/s!B$172</f>
        <v>-1.8820443899878039</v>
      </c>
      <c r="R24" s="26">
        <f t="shared" si="0"/>
        <v>-2.3440222923897025</v>
      </c>
      <c r="U24" s="10">
        <f>('SAMPLE RISTRETTO'!O24-'SAMPLE RISTRETTO'!O$172)/s!O$172</f>
        <v>-1.3008857840574408</v>
      </c>
    </row>
    <row r="25" spans="1:21" ht="12.75">
      <c r="A25" s="5">
        <v>33953</v>
      </c>
      <c r="B25">
        <v>-2.6996588602164593</v>
      </c>
      <c r="C25" s="3">
        <v>-2.382898481134445</v>
      </c>
      <c r="D25">
        <v>-2.3273472725930353</v>
      </c>
      <c r="E25" s="3">
        <v>-3.54589172444707</v>
      </c>
      <c r="F25" s="3">
        <v>-2.609700951578775</v>
      </c>
      <c r="G25" s="3">
        <v>-1.7921063063193075</v>
      </c>
      <c r="H25" s="13">
        <v>-0.2241468186101664</v>
      </c>
      <c r="I25" s="3">
        <v>-1.6334643957893706</v>
      </c>
      <c r="J25" s="3">
        <v>-1.775412460053252</v>
      </c>
      <c r="K25" s="4">
        <v>-1.5826608517509042</v>
      </c>
      <c r="L25" s="3">
        <v>-1.6698017273353627</v>
      </c>
      <c r="M25" s="4">
        <v>-3.4644175655178038</v>
      </c>
      <c r="N25" s="3">
        <v>-1.5612400989067878</v>
      </c>
      <c r="O25" s="22">
        <v>33953</v>
      </c>
      <c r="P25" s="25">
        <f t="shared" si="1"/>
        <v>-2.097595962634826</v>
      </c>
      <c r="Q25" s="26">
        <f>('SAMPLE RISTRETTO'!B25-'SAMPLE RISTRETTO'!B$172)/s!B$172</f>
        <v>-1.9309369980154925</v>
      </c>
      <c r="R25" s="26">
        <f t="shared" si="0"/>
        <v>-2.3748482229219925</v>
      </c>
      <c r="U25" s="10">
        <f>('SAMPLE RISTRETTO'!O25-'SAMPLE RISTRETTO'!O$172)/s!O$172</f>
        <v>-1.4382688511162238</v>
      </c>
    </row>
    <row r="26" spans="1:21" ht="12.75">
      <c r="A26" s="5">
        <v>33984</v>
      </c>
      <c r="B26">
        <v>-3.252362936338687</v>
      </c>
      <c r="C26" s="3">
        <v>-2.4387786470239923</v>
      </c>
      <c r="D26">
        <v>-2.366788402290277</v>
      </c>
      <c r="E26" s="3">
        <v>-3.428684306239059</v>
      </c>
      <c r="F26" s="3">
        <v>-2.654664405508075</v>
      </c>
      <c r="G26" s="3">
        <v>-1.9271940512644343</v>
      </c>
      <c r="H26" s="13">
        <v>-0.5753854130372882</v>
      </c>
      <c r="I26" s="3">
        <v>-1.5964589211038485</v>
      </c>
      <c r="J26" s="3">
        <v>-1.789172560848291</v>
      </c>
      <c r="K26" s="4">
        <v>-1.6336461329651704</v>
      </c>
      <c r="L26" s="3">
        <v>-1.7482871173887535</v>
      </c>
      <c r="M26" s="4">
        <v>-3.433109481718498</v>
      </c>
      <c r="N26" s="3">
        <v>-1.6621055709689432</v>
      </c>
      <c r="O26" s="22">
        <v>33984</v>
      </c>
      <c r="P26" s="25">
        <f t="shared" si="1"/>
        <v>-2.1928183035919475</v>
      </c>
      <c r="Q26" s="26">
        <f>('SAMPLE RISTRETTO'!B26-'SAMPLE RISTRETTO'!B$172)/s!B$172</f>
        <v>-1.9773335289698186</v>
      </c>
      <c r="R26" s="26">
        <f t="shared" si="0"/>
        <v>-2.5086466086001766</v>
      </c>
      <c r="U26" s="10">
        <f>('SAMPLE RISTRETTO'!O26-'SAMPLE RISTRETTO'!O$172)/s!O$172</f>
        <v>-1.4790851507038092</v>
      </c>
    </row>
    <row r="27" spans="1:21" ht="12.75">
      <c r="A27" s="5">
        <v>34015</v>
      </c>
      <c r="B27">
        <v>-2.558424619439066</v>
      </c>
      <c r="C27" s="3">
        <v>-2.5029503598431133</v>
      </c>
      <c r="D27">
        <v>-2.4101324437171465</v>
      </c>
      <c r="E27" s="3">
        <v>-3.2689429991235017</v>
      </c>
      <c r="F27" s="3">
        <v>-2.672470319798967</v>
      </c>
      <c r="G27" s="3">
        <v>-2.0785100706342625</v>
      </c>
      <c r="H27" s="13">
        <v>-0.9189610004644054</v>
      </c>
      <c r="I27" s="3">
        <v>-1.5148610439805212</v>
      </c>
      <c r="J27" s="3">
        <v>-1.8028841578525132</v>
      </c>
      <c r="K27" s="4">
        <v>-1.7432784771899268</v>
      </c>
      <c r="L27" s="3">
        <v>-1.880072259863455</v>
      </c>
      <c r="M27" s="4">
        <v>-3.3752021207931806</v>
      </c>
      <c r="N27" s="3">
        <v>-1.8127317839634782</v>
      </c>
      <c r="O27" s="22">
        <v>34015</v>
      </c>
      <c r="P27" s="25">
        <f t="shared" si="1"/>
        <v>-2.195340127435657</v>
      </c>
      <c r="Q27" s="26">
        <f>('SAMPLE RISTRETTO'!B27-'SAMPLE RISTRETTO'!B$172)/s!B$172</f>
        <v>-2.023020507411299</v>
      </c>
      <c r="R27" s="26">
        <f t="shared" si="0"/>
        <v>-2.444749681936116</v>
      </c>
      <c r="U27" s="10">
        <f>('SAMPLE RISTRETTO'!O27-'SAMPLE RISTRETTO'!O$172)/s!O$172</f>
        <v>-1.4055864094707933</v>
      </c>
    </row>
    <row r="28" spans="1:21" ht="12.75">
      <c r="A28" s="5">
        <v>34043</v>
      </c>
      <c r="B28">
        <v>-1.7254762230342935</v>
      </c>
      <c r="C28" s="3">
        <v>-2.573688914425316</v>
      </c>
      <c r="D28">
        <v>-2.4708769339922907</v>
      </c>
      <c r="E28" s="3">
        <v>-3.0452394821127275</v>
      </c>
      <c r="F28" s="3">
        <v>-2.6577100444453743</v>
      </c>
      <c r="G28" s="3">
        <v>-2.2332128854253948</v>
      </c>
      <c r="H28" s="13">
        <v>-1.2386473642876408</v>
      </c>
      <c r="I28" s="3">
        <v>-1.4235941219445787</v>
      </c>
      <c r="J28" s="3">
        <v>-1.7980630317099098</v>
      </c>
      <c r="K28" s="4">
        <v>-1.9355687885720443</v>
      </c>
      <c r="L28" s="3">
        <v>-2.0563777534555423</v>
      </c>
      <c r="M28" s="4">
        <v>-3.320070758670412</v>
      </c>
      <c r="N28" s="3">
        <v>-2.014425236805772</v>
      </c>
      <c r="O28" s="22">
        <v>34043</v>
      </c>
      <c r="P28" s="25">
        <f t="shared" si="1"/>
        <v>-2.1917655029908687</v>
      </c>
      <c r="Q28" s="26">
        <f>('SAMPLE RISTRETTO'!B28-'SAMPLE RISTRETTO'!B$172)/s!B$172</f>
        <v>-2.067978928235339</v>
      </c>
      <c r="R28" s="26">
        <f t="shared" si="0"/>
        <v>-2.376482417353292</v>
      </c>
      <c r="U28" s="10">
        <f>('SAMPLE RISTRETTO'!O28-'SAMPLE RISTRETTO'!O$172)/s!O$172</f>
        <v>-1.1927284916217236</v>
      </c>
    </row>
    <row r="29" spans="1:21" ht="12.75">
      <c r="A29" s="5">
        <v>34074</v>
      </c>
      <c r="B29">
        <v>-1.3229030327884133</v>
      </c>
      <c r="C29" s="3">
        <v>-2.64499564949938</v>
      </c>
      <c r="D29">
        <v>-2.542644392762211</v>
      </c>
      <c r="E29" s="3">
        <v>-2.7700452410650156</v>
      </c>
      <c r="F29" s="3">
        <v>-2.6438630524795856</v>
      </c>
      <c r="G29" s="3">
        <v>-2.3670273771849897</v>
      </c>
      <c r="H29" s="13">
        <v>-1.5254553709040692</v>
      </c>
      <c r="I29" s="3">
        <v>-1.3563865092251526</v>
      </c>
      <c r="J29" s="3">
        <v>-1.770022786531884</v>
      </c>
      <c r="K29" s="4">
        <v>-2.186195106302764</v>
      </c>
      <c r="L29" s="3">
        <v>-2.2458489210307917</v>
      </c>
      <c r="M29" s="4">
        <v>-3.260213811100928</v>
      </c>
      <c r="N29" s="3">
        <v>-2.2400438022451836</v>
      </c>
      <c r="O29" s="22">
        <v>34074</v>
      </c>
      <c r="P29" s="25">
        <f t="shared" si="1"/>
        <v>-2.2212034656246433</v>
      </c>
      <c r="Q29" s="26">
        <f>('SAMPLE RISTRETTO'!B29-'SAMPLE RISTRETTO'!B$172)/s!B$172</f>
        <v>-2.1136519180134474</v>
      </c>
      <c r="R29" s="26">
        <f t="shared" si="0"/>
        <v>-2.3873298949397808</v>
      </c>
      <c r="U29" s="10">
        <f>('SAMPLE RISTRETTO'!O29-'SAMPLE RISTRETTO'!O$172)/s!O$172</f>
        <v>-0.8586517873648434</v>
      </c>
    </row>
    <row r="30" spans="1:21" ht="12.75">
      <c r="A30" s="5">
        <v>34104</v>
      </c>
      <c r="B30">
        <v>-1.2839802105241749</v>
      </c>
      <c r="C30" s="3">
        <v>-2.7056531202691825</v>
      </c>
      <c r="D30">
        <v>-2.61920749335114</v>
      </c>
      <c r="E30" s="3">
        <v>-2.493002662106206</v>
      </c>
      <c r="F30" s="3">
        <v>-2.6329627486770475</v>
      </c>
      <c r="G30" s="3">
        <v>-2.4587306030751717</v>
      </c>
      <c r="H30" s="13">
        <v>-1.7731593649068822</v>
      </c>
      <c r="I30" s="3">
        <v>-1.3381008610303733</v>
      </c>
      <c r="J30" s="3">
        <v>-1.7188340863821177</v>
      </c>
      <c r="K30" s="4">
        <v>-2.4402090782648673</v>
      </c>
      <c r="L30" s="3">
        <v>-2.4018973507717107</v>
      </c>
      <c r="M30" s="4">
        <v>-3.136602336085165</v>
      </c>
      <c r="N30" s="3">
        <v>-2.4397106917877824</v>
      </c>
      <c r="O30" s="22">
        <v>34104</v>
      </c>
      <c r="P30" s="25">
        <f t="shared" si="1"/>
        <v>-2.264773123633217</v>
      </c>
      <c r="Q30" s="26">
        <f>('SAMPLE RISTRETTO'!B30-'SAMPLE RISTRETTO'!B$172)/s!B$172</f>
        <v>-2.158186586184949</v>
      </c>
      <c r="R30" s="26">
        <f t="shared" si="0"/>
        <v>-2.44073047359495</v>
      </c>
      <c r="U30" s="10">
        <f>('SAMPLE RISTRETTO'!O30-'SAMPLE RISTRETTO'!O$172)/s!O$172</f>
        <v>-0.4686914463068559</v>
      </c>
    </row>
    <row r="31" spans="1:21" ht="12.75">
      <c r="A31" s="5">
        <v>34135</v>
      </c>
      <c r="B31">
        <v>-1.063788244582184</v>
      </c>
      <c r="C31" s="3">
        <v>-2.7436885132599063</v>
      </c>
      <c r="D31">
        <v>-2.6903922572830963</v>
      </c>
      <c r="E31" s="3">
        <v>-2.250001411534673</v>
      </c>
      <c r="F31" s="3">
        <v>-2.6075433957592105</v>
      </c>
      <c r="G31" s="3">
        <v>-2.520861336284139</v>
      </c>
      <c r="H31" s="13">
        <v>-1.9779053415224013</v>
      </c>
      <c r="I31" s="3">
        <v>-1.3689304232430322</v>
      </c>
      <c r="J31" s="3">
        <v>-1.6516446297851202</v>
      </c>
      <c r="K31" s="4">
        <v>-2.613249659835678</v>
      </c>
      <c r="L31" s="3">
        <v>-2.4843349764164726</v>
      </c>
      <c r="M31" s="4">
        <v>-2.8824289949923276</v>
      </c>
      <c r="N31" s="3">
        <v>-2.5616636901581273</v>
      </c>
      <c r="O31" s="22">
        <v>34135</v>
      </c>
      <c r="P31" s="25">
        <f t="shared" si="1"/>
        <v>-2.2628025288197207</v>
      </c>
      <c r="Q31" s="26">
        <f>('SAMPLE RISTRETTO'!B31-'SAMPLE RISTRETTO'!B$172)/s!B$172</f>
        <v>-2.1992165608979306</v>
      </c>
      <c r="R31" s="26">
        <f t="shared" si="0"/>
        <v>-2.419068167706222</v>
      </c>
      <c r="U31" s="10">
        <f>('SAMPLE RISTRETTO'!O31-'SAMPLE RISTRETTO'!O$172)/s!O$172</f>
        <v>-0.07223258255621184</v>
      </c>
    </row>
    <row r="32" spans="1:21" ht="12.75">
      <c r="A32" s="5">
        <v>34165</v>
      </c>
      <c r="B32">
        <v>-2.0413071236727136</v>
      </c>
      <c r="C32" s="3">
        <v>-2.757531388858132</v>
      </c>
      <c r="D32">
        <v>-2.739920278909164</v>
      </c>
      <c r="E32" s="3">
        <v>-2.076734181679315</v>
      </c>
      <c r="F32" s="3">
        <v>-2.52766379034268</v>
      </c>
      <c r="G32" s="3">
        <v>-2.5532836522540263</v>
      </c>
      <c r="H32" s="13">
        <v>-2.1388916233766633</v>
      </c>
      <c r="I32" s="3">
        <v>-1.4134986104947858</v>
      </c>
      <c r="J32" s="3">
        <v>-1.596490312490035</v>
      </c>
      <c r="K32" s="4">
        <v>-2.640241379410942</v>
      </c>
      <c r="L32" s="3">
        <v>-2.4865357012533</v>
      </c>
      <c r="M32" s="4">
        <v>-2.4847685395336714</v>
      </c>
      <c r="N32" s="3">
        <v>-2.5779339869365</v>
      </c>
      <c r="O32" s="22">
        <v>34165</v>
      </c>
      <c r="P32" s="25">
        <f t="shared" si="1"/>
        <v>-2.3103692745547635</v>
      </c>
      <c r="Q32" s="26">
        <f>('SAMPLE RISTRETTO'!B32-'SAMPLE RISTRETTO'!B$172)/s!B$172</f>
        <v>-2.237675131470919</v>
      </c>
      <c r="R32" s="26">
        <f t="shared" si="0"/>
        <v>-2.5361753937731084</v>
      </c>
      <c r="U32" s="10">
        <f>('SAMPLE RISTRETTO'!O32-'SAMPLE RISTRETTO'!O$172)/s!O$172</f>
        <v>0.2726779300670141</v>
      </c>
    </row>
    <row r="33" spans="1:21" ht="12.75">
      <c r="A33" s="5">
        <v>34196</v>
      </c>
      <c r="B33">
        <v>-2.5406313292611284</v>
      </c>
      <c r="C33" s="3">
        <v>-2.7420365162709945</v>
      </c>
      <c r="D33">
        <v>-2.755185593603228</v>
      </c>
      <c r="E33" s="3">
        <v>-1.9538481445947802</v>
      </c>
      <c r="F33" s="3">
        <v>-2.3649767204923515</v>
      </c>
      <c r="G33" s="3">
        <v>-2.561392695687868</v>
      </c>
      <c r="H33" s="13">
        <v>-2.2504100034317465</v>
      </c>
      <c r="I33" s="3">
        <v>-1.451641777810493</v>
      </c>
      <c r="J33" s="3">
        <v>-1.553028839158462</v>
      </c>
      <c r="K33" s="4">
        <v>-2.5149564025971487</v>
      </c>
      <c r="L33" s="3">
        <v>-2.4030070184027816</v>
      </c>
      <c r="M33" s="4">
        <v>-1.9702013833067227</v>
      </c>
      <c r="N33" s="3">
        <v>-2.482357007369867</v>
      </c>
      <c r="O33" s="22">
        <v>34196</v>
      </c>
      <c r="P33" s="25">
        <f t="shared" si="1"/>
        <v>-2.272590263999044</v>
      </c>
      <c r="Q33" s="26">
        <f>('SAMPLE RISTRETTO'!B33-'SAMPLE RISTRETTO'!B$172)/s!B$172</f>
        <v>-2.262049609865626</v>
      </c>
      <c r="R33" s="26">
        <f t="shared" si="0"/>
        <v>-2.5140673201211814</v>
      </c>
      <c r="U33" s="10">
        <f>('SAMPLE RISTRETTO'!O33-'SAMPLE RISTRETTO'!O$172)/s!O$172</f>
        <v>0.5312650406788599</v>
      </c>
    </row>
    <row r="34" spans="1:21" ht="12.75">
      <c r="A34" s="5">
        <v>34227</v>
      </c>
      <c r="B34">
        <v>-2.754150811386393</v>
      </c>
      <c r="C34" s="3">
        <v>-2.690032756901912</v>
      </c>
      <c r="D34">
        <v>-2.744935330324846</v>
      </c>
      <c r="E34" s="3">
        <v>-1.826224188738856</v>
      </c>
      <c r="F34" s="3">
        <v>-2.1291141123733084</v>
      </c>
      <c r="G34" s="3">
        <v>-2.5497351346672756</v>
      </c>
      <c r="H34" s="13">
        <v>-2.312310245203768</v>
      </c>
      <c r="I34" s="3">
        <v>-1.4713015131625213</v>
      </c>
      <c r="J34" s="3">
        <v>-1.5146366841831715</v>
      </c>
      <c r="K34" s="4">
        <v>-2.294512861074754</v>
      </c>
      <c r="L34" s="3">
        <v>-2.2334303807920035</v>
      </c>
      <c r="M34" s="4">
        <v>-1.3891561928355545</v>
      </c>
      <c r="N34" s="3">
        <v>-2.3028842468151987</v>
      </c>
      <c r="O34" s="22">
        <v>34227</v>
      </c>
      <c r="P34" s="25">
        <f t="shared" si="1"/>
        <v>-2.1701864968045816</v>
      </c>
      <c r="Q34" s="26">
        <f>('SAMPLE RISTRETTO'!B34-'SAMPLE RISTRETTO'!B$172)/s!B$172</f>
        <v>-2.264036765938747</v>
      </c>
      <c r="R34" s="26">
        <f t="shared" si="0"/>
        <v>-2.4037538478651226</v>
      </c>
      <c r="U34" s="10">
        <f>('SAMPLE RISTRETTO'!O34-'SAMPLE RISTRETTO'!O$172)/s!O$172</f>
        <v>0.6732872378036938</v>
      </c>
    </row>
    <row r="35" spans="1:21" ht="12.75">
      <c r="A35" s="5">
        <v>34257</v>
      </c>
      <c r="B35">
        <v>-2.2614990896147042</v>
      </c>
      <c r="C35" s="3">
        <v>-2.5964282190268726</v>
      </c>
      <c r="D35">
        <v>-2.700533197789315</v>
      </c>
      <c r="E35" s="3">
        <v>-1.6482172454893578</v>
      </c>
      <c r="F35" s="3">
        <v>-1.8343370123736658</v>
      </c>
      <c r="G35" s="3">
        <v>-2.507417636724734</v>
      </c>
      <c r="H35" s="13">
        <v>-2.332141915950442</v>
      </c>
      <c r="I35" s="3">
        <v>-1.4839409742848255</v>
      </c>
      <c r="J35" s="3">
        <v>-1.484736778840421</v>
      </c>
      <c r="K35" s="4">
        <v>-2.035600729534217</v>
      </c>
      <c r="L35" s="3">
        <v>-2.008023197534454</v>
      </c>
      <c r="M35" s="4">
        <v>-0.8061798070527564</v>
      </c>
      <c r="N35" s="3">
        <v>-2.086134741422905</v>
      </c>
      <c r="O35" s="22">
        <v>34257</v>
      </c>
      <c r="P35" s="25">
        <f t="shared" si="1"/>
        <v>-1.9834761958183593</v>
      </c>
      <c r="Q35" s="26">
        <f>('SAMPLE RISTRETTO'!B35-'SAMPLE RISTRETTO'!B$172)/s!B$172</f>
        <v>-2.2378319038860623</v>
      </c>
      <c r="R35" s="26">
        <f aca="true" t="shared" si="2" ref="R35:R66">(G35+K35+B35+C35+D35+M35)/6</f>
        <v>-2.1512764466237666</v>
      </c>
      <c r="U35" s="10">
        <f>('SAMPLE RISTRETTO'!O35-'SAMPLE RISTRETTO'!O$172)/s!O$172</f>
        <v>0.6775812541603404</v>
      </c>
    </row>
    <row r="36" spans="1:21" ht="12.75">
      <c r="A36" s="5">
        <v>34288</v>
      </c>
      <c r="B36">
        <v>-2.1002473973871316</v>
      </c>
      <c r="C36" s="3">
        <v>-2.4596979398929655</v>
      </c>
      <c r="D36">
        <v>-2.6128704607677915</v>
      </c>
      <c r="E36" s="3">
        <v>-1.38797439020285</v>
      </c>
      <c r="F36" s="3">
        <v>-1.5119982242230237</v>
      </c>
      <c r="G36" s="3">
        <v>-2.407445780783462</v>
      </c>
      <c r="H36" s="13">
        <v>-2.32022727712419</v>
      </c>
      <c r="I36" s="3">
        <v>-1.4995350459420351</v>
      </c>
      <c r="J36" s="3">
        <v>-1.4544033249741164</v>
      </c>
      <c r="K36" s="4">
        <v>-1.78757933584545</v>
      </c>
      <c r="L36" s="3">
        <v>-1.7832011756648414</v>
      </c>
      <c r="M36" s="4">
        <v>-0.26792561751445504</v>
      </c>
      <c r="N36" s="3">
        <v>-1.8759066743884283</v>
      </c>
      <c r="O36" s="22">
        <v>34288</v>
      </c>
      <c r="P36" s="25">
        <f t="shared" si="1"/>
        <v>-1.8053086649777492</v>
      </c>
      <c r="Q36" s="26">
        <f>('SAMPLE RISTRETTO'!B36-'SAMPLE RISTRETTO'!B$172)/s!B$172</f>
        <v>-2.1754867199123185</v>
      </c>
      <c r="R36" s="26">
        <f t="shared" si="2"/>
        <v>-1.9392944220318762</v>
      </c>
      <c r="U36" s="10">
        <f>('SAMPLE RISTRETTO'!O36-'SAMPLE RISTRETTO'!O$172)/s!O$172</f>
        <v>0.5789931448753811</v>
      </c>
    </row>
    <row r="37" spans="1:21" ht="12.75">
      <c r="A37" s="5">
        <v>34318</v>
      </c>
      <c r="B37">
        <v>-1.8255634802851914</v>
      </c>
      <c r="C37" s="3">
        <v>-2.2837979396256465</v>
      </c>
      <c r="D37">
        <v>-2.4789634021804132</v>
      </c>
      <c r="E37" s="3">
        <v>-1.0669293205643657</v>
      </c>
      <c r="F37" s="3">
        <v>-1.1892677027789658</v>
      </c>
      <c r="G37" s="3">
        <v>-2.2258973338033905</v>
      </c>
      <c r="H37" s="13">
        <v>-2.28779894529421</v>
      </c>
      <c r="I37" s="3">
        <v>-1.5133053087553727</v>
      </c>
      <c r="J37" s="3">
        <v>-1.404856093615534</v>
      </c>
      <c r="K37" s="4">
        <v>-1.6105233914537167</v>
      </c>
      <c r="L37" s="3">
        <v>-1.6216905123313572</v>
      </c>
      <c r="M37" s="4">
        <v>0.12342527821151918</v>
      </c>
      <c r="N37" s="3">
        <v>-1.6882806649056503</v>
      </c>
      <c r="O37" s="22">
        <v>34318</v>
      </c>
      <c r="P37" s="25">
        <f t="shared" si="1"/>
        <v>-1.621034524414023</v>
      </c>
      <c r="Q37" s="26">
        <f>('SAMPLE RISTRETTO'!B37-'SAMPLE RISTRETTO'!B$172)/s!B$172</f>
        <v>-2.0745785028432047</v>
      </c>
      <c r="R37" s="26">
        <f t="shared" si="2"/>
        <v>-1.7168867115228066</v>
      </c>
      <c r="U37" s="10">
        <f>('SAMPLE RISTRETTO'!O37-'SAMPLE RISTRETTO'!O$172)/s!O$172</f>
        <v>0.4091119390802871</v>
      </c>
    </row>
    <row r="38" spans="1:21" ht="12.75">
      <c r="A38" s="5">
        <v>34349</v>
      </c>
      <c r="B38">
        <v>-1.537534595539814</v>
      </c>
      <c r="C38" s="3">
        <v>-2.0795248268734117</v>
      </c>
      <c r="D38">
        <v>-2.300834381040687</v>
      </c>
      <c r="E38" s="3">
        <v>-0.7383692772149997</v>
      </c>
      <c r="F38" s="3">
        <v>-0.8633225604497686</v>
      </c>
      <c r="G38" s="3">
        <v>-1.9424992292198964</v>
      </c>
      <c r="H38" s="13">
        <v>-2.246725807489304</v>
      </c>
      <c r="I38" s="3">
        <v>-1.5149838259826431</v>
      </c>
      <c r="J38" s="3">
        <v>-1.3364202578315514</v>
      </c>
      <c r="K38" s="4">
        <v>-1.4998665178882136</v>
      </c>
      <c r="L38" s="3">
        <v>-1.5196455960785331</v>
      </c>
      <c r="M38" s="4">
        <v>0.33431707422314305</v>
      </c>
      <c r="N38" s="3">
        <v>-1.5169061045473295</v>
      </c>
      <c r="O38" s="22">
        <v>34349</v>
      </c>
      <c r="P38" s="25">
        <f t="shared" si="1"/>
        <v>-1.4432550696871544</v>
      </c>
      <c r="Q38" s="26">
        <f>('SAMPLE RISTRETTO'!B38-'SAMPLE RISTRETTO'!B$172)/s!B$172</f>
        <v>-1.940326880569597</v>
      </c>
      <c r="R38" s="26">
        <f t="shared" si="2"/>
        <v>-1.50432374605648</v>
      </c>
      <c r="U38" s="10">
        <f>('SAMPLE RISTRETTO'!O38-'SAMPLE RISTRETTO'!O$172)/s!O$172</f>
        <v>0.206375874135035</v>
      </c>
    </row>
    <row r="39" spans="1:21" ht="12.75">
      <c r="A39" s="5">
        <v>34380</v>
      </c>
      <c r="B39">
        <v>-0.8769586977268211</v>
      </c>
      <c r="C39" s="3">
        <v>-1.8571571756231455</v>
      </c>
      <c r="D39">
        <v>-2.0878297851049834</v>
      </c>
      <c r="E39" s="3">
        <v>-0.4451606759701881</v>
      </c>
      <c r="F39" s="3">
        <v>-0.5311012619823545</v>
      </c>
      <c r="G39" s="3">
        <v>-1.5688328826723013</v>
      </c>
      <c r="H39" s="13">
        <v>-2.201343475998591</v>
      </c>
      <c r="I39" s="3">
        <v>-1.4872880197509581</v>
      </c>
      <c r="J39" s="3">
        <v>-1.2687192887414351</v>
      </c>
      <c r="K39" s="4">
        <v>-1.40020272999974</v>
      </c>
      <c r="L39" s="3">
        <v>-1.4338191565932554</v>
      </c>
      <c r="M39" s="4">
        <v>0.37955852399590606</v>
      </c>
      <c r="N39" s="3">
        <v>-1.3531935690332082</v>
      </c>
      <c r="O39" s="22">
        <v>34380</v>
      </c>
      <c r="P39" s="25">
        <f t="shared" si="1"/>
        <v>-1.2409267842462366</v>
      </c>
      <c r="Q39" s="26">
        <f>('SAMPLE RISTRETTO'!B39-'SAMPLE RISTRETTO'!B$172)/s!B$172</f>
        <v>-1.782992904962442</v>
      </c>
      <c r="R39" s="26">
        <f t="shared" si="2"/>
        <v>-1.2352371245218476</v>
      </c>
      <c r="U39" s="10">
        <f>('SAMPLE RISTRETTO'!O39-'SAMPLE RISTRETTO'!O$172)/s!O$172</f>
        <v>0.004514511455103583</v>
      </c>
    </row>
    <row r="40" spans="1:21" ht="12.75">
      <c r="A40" s="5">
        <v>34408</v>
      </c>
      <c r="B40">
        <v>-0.02510493050960755</v>
      </c>
      <c r="C40" s="3">
        <v>-1.620044207951205</v>
      </c>
      <c r="D40">
        <v>-1.8574174570439455</v>
      </c>
      <c r="E40" s="3">
        <v>-0.1937852700050315</v>
      </c>
      <c r="F40" s="3">
        <v>-0.21160582169736097</v>
      </c>
      <c r="G40" s="3">
        <v>-1.1548141097232862</v>
      </c>
      <c r="H40" s="13">
        <v>-2.1510663483769936</v>
      </c>
      <c r="I40" s="3">
        <v>-1.4100934200229498</v>
      </c>
      <c r="J40" s="3">
        <v>-1.214700078615401</v>
      </c>
      <c r="K40" s="4">
        <v>-1.2649893591628205</v>
      </c>
      <c r="L40" s="3">
        <v>-1.3037703680471249</v>
      </c>
      <c r="M40" s="4">
        <v>0.34157962459610564</v>
      </c>
      <c r="N40" s="3">
        <v>-1.1849688590520504</v>
      </c>
      <c r="O40" s="22">
        <v>34408</v>
      </c>
      <c r="P40" s="25">
        <f t="shared" si="1"/>
        <v>-1.0192908158162823</v>
      </c>
      <c r="Q40" s="26">
        <f>('SAMPLE RISTRETTO'!B40-'SAMPLE RISTRETTO'!B$172)/s!B$172</f>
        <v>-1.6124265261150175</v>
      </c>
      <c r="R40" s="26">
        <f t="shared" si="2"/>
        <v>-0.9301317399657932</v>
      </c>
      <c r="U40" s="10">
        <f>('SAMPLE RISTRETTO'!O40-'SAMPLE RISTRETTO'!O$172)/s!O$172</f>
        <v>-0.18770959576728288</v>
      </c>
    </row>
    <row r="41" spans="1:21" ht="12.75">
      <c r="A41" s="5">
        <v>34439</v>
      </c>
      <c r="B41">
        <v>0.7622481598168162</v>
      </c>
      <c r="C41" s="3">
        <v>-1.3722333103944482</v>
      </c>
      <c r="D41">
        <v>-1.6192642143089908</v>
      </c>
      <c r="E41" s="3">
        <v>0.059788966072070314</v>
      </c>
      <c r="F41" s="3">
        <v>0.09256858269211832</v>
      </c>
      <c r="G41" s="3">
        <v>-0.732297026463896</v>
      </c>
      <c r="H41" s="13">
        <v>-2.095022742321733</v>
      </c>
      <c r="I41" s="3">
        <v>-1.2799283015257004</v>
      </c>
      <c r="J41" s="3">
        <v>-1.1765207701362252</v>
      </c>
      <c r="K41" s="4">
        <v>-1.0797143821784256</v>
      </c>
      <c r="L41" s="3">
        <v>-1.106150830086935</v>
      </c>
      <c r="M41" s="4">
        <v>0.3252943039283082</v>
      </c>
      <c r="N41" s="3">
        <v>-1.0166884431749288</v>
      </c>
      <c r="O41" s="22">
        <v>34439</v>
      </c>
      <c r="P41" s="25">
        <f t="shared" si="1"/>
        <v>-0.7875323083139977</v>
      </c>
      <c r="Q41" s="26">
        <f>('SAMPLE RISTRETTO'!B41-'SAMPLE RISTRETTO'!B$172)/s!B$172</f>
        <v>-1.4385674463455975</v>
      </c>
      <c r="R41" s="26">
        <f t="shared" si="2"/>
        <v>-0.6193277449334395</v>
      </c>
      <c r="U41" s="10">
        <f>('SAMPLE RISTRETTO'!O41-'SAMPLE RISTRETTO'!O$172)/s!O$172</f>
        <v>-0.34075122349218195</v>
      </c>
    </row>
    <row r="42" spans="1:21" ht="12.75">
      <c r="A42" s="5">
        <v>34469</v>
      </c>
      <c r="B42">
        <v>0.6521521768478177</v>
      </c>
      <c r="C42" s="3">
        <v>-1.1140532436243096</v>
      </c>
      <c r="D42">
        <v>-1.3698243039095437</v>
      </c>
      <c r="E42" s="3">
        <v>0.3469101792556562</v>
      </c>
      <c r="F42" s="3">
        <v>0.372408676511507</v>
      </c>
      <c r="G42" s="3">
        <v>-0.3410047536995881</v>
      </c>
      <c r="H42" s="13">
        <v>-2.03314544215518</v>
      </c>
      <c r="I42" s="3">
        <v>-1.1199494137970587</v>
      </c>
      <c r="J42" s="3">
        <v>-1.1366877166195697</v>
      </c>
      <c r="K42" s="4">
        <v>-0.8754088900254459</v>
      </c>
      <c r="L42" s="3">
        <v>-0.8960366480050348</v>
      </c>
      <c r="M42" s="4">
        <v>0.36848460596875354</v>
      </c>
      <c r="N42" s="3">
        <v>-0.8633113759230312</v>
      </c>
      <c r="O42" s="22">
        <v>34469</v>
      </c>
      <c r="P42" s="25">
        <f t="shared" si="1"/>
        <v>-0.6161127807057714</v>
      </c>
      <c r="Q42" s="26">
        <f>('SAMPLE RISTRETTO'!B42-'SAMPLE RISTRETTO'!B$172)/s!B$172</f>
        <v>-1.2652016758792768</v>
      </c>
      <c r="R42" s="26">
        <f t="shared" si="2"/>
        <v>-0.44660906807371936</v>
      </c>
      <c r="U42" s="10">
        <f>('SAMPLE RISTRETTO'!O42-'SAMPLE RISTRETTO'!O$172)/s!O$172</f>
        <v>-0.41597343526369884</v>
      </c>
    </row>
    <row r="43" spans="1:21" ht="12.75">
      <c r="A43" s="5">
        <v>34500</v>
      </c>
      <c r="B43">
        <v>1.2059683336011737</v>
      </c>
      <c r="C43" s="3">
        <v>-0.8479938036234583</v>
      </c>
      <c r="D43">
        <v>-1.1137977094813158</v>
      </c>
      <c r="E43" s="3">
        <v>0.6731584669148105</v>
      </c>
      <c r="F43" s="3">
        <v>0.6524118173508244</v>
      </c>
      <c r="G43" s="3">
        <v>-0.02134264530948229</v>
      </c>
      <c r="H43" s="13">
        <v>-1.9678704702940342</v>
      </c>
      <c r="I43" s="3">
        <v>-0.9573580800117666</v>
      </c>
      <c r="J43" s="3">
        <v>-1.076411381825714</v>
      </c>
      <c r="K43" s="4">
        <v>-0.7127005597446534</v>
      </c>
      <c r="L43" s="3">
        <v>-0.7322425874334884</v>
      </c>
      <c r="M43" s="4">
        <v>0.47515244175426335</v>
      </c>
      <c r="N43" s="3">
        <v>-0.7351630914949074</v>
      </c>
      <c r="O43" s="22">
        <v>34500</v>
      </c>
      <c r="P43" s="25">
        <f t="shared" si="1"/>
        <v>-0.3967837899690576</v>
      </c>
      <c r="Q43" s="26">
        <f>('SAMPLE RISTRETTO'!B43-'SAMPLE RISTRETTO'!B$172)/s!B$172</f>
        <v>-1.0968788202586108</v>
      </c>
      <c r="R43" s="26">
        <f t="shared" si="2"/>
        <v>-0.16911899046724543</v>
      </c>
      <c r="U43" s="10">
        <f>('SAMPLE RISTRETTO'!O43-'SAMPLE RISTRETTO'!O$172)/s!O$172</f>
        <v>-0.4173849359718696</v>
      </c>
    </row>
    <row r="44" spans="1:21" ht="12.75">
      <c r="A44" s="5">
        <v>34530</v>
      </c>
      <c r="B44">
        <v>0.6187897577661818</v>
      </c>
      <c r="C44" s="3">
        <v>-0.5802643137524031</v>
      </c>
      <c r="D44">
        <v>-0.8478271157237149</v>
      </c>
      <c r="E44" s="3">
        <v>1.0260651988321932</v>
      </c>
      <c r="F44" s="3">
        <v>0.9433409229320785</v>
      </c>
      <c r="G44" s="3">
        <v>0.21302918202319387</v>
      </c>
      <c r="H44" s="13">
        <v>-1.9053620176432937</v>
      </c>
      <c r="I44" s="3">
        <v>-0.829120174198129</v>
      </c>
      <c r="J44" s="3">
        <v>-0.9910532978788648</v>
      </c>
      <c r="K44" s="4">
        <v>-0.6256084899814014</v>
      </c>
      <c r="L44" s="3">
        <v>-0.6276098428431294</v>
      </c>
      <c r="M44" s="4">
        <v>0.6332502260629743</v>
      </c>
      <c r="N44" s="3">
        <v>-0.6409144227219187</v>
      </c>
      <c r="O44" s="22">
        <v>34530</v>
      </c>
      <c r="P44" s="25">
        <f t="shared" si="1"/>
        <v>-0.27794495285586407</v>
      </c>
      <c r="Q44" s="26">
        <f>('SAMPLE RISTRETTO'!B44-'SAMPLE RISTRETTO'!B$172)/s!B$172</f>
        <v>-0.9384916182750738</v>
      </c>
      <c r="R44" s="26">
        <f t="shared" si="2"/>
        <v>-0.09810512560086154</v>
      </c>
      <c r="U44" s="10">
        <f>('SAMPLE RISTRETTO'!O44-'SAMPLE RISTRETTO'!O$172)/s!O$172</f>
        <v>-0.35417237943502455</v>
      </c>
    </row>
    <row r="45" spans="1:21" ht="12.75">
      <c r="A45" s="5">
        <v>34561</v>
      </c>
      <c r="B45">
        <v>-0.1374250747512277</v>
      </c>
      <c r="C45" s="3">
        <v>-0.310744536153828</v>
      </c>
      <c r="D45">
        <v>-0.5765186960933573</v>
      </c>
      <c r="E45" s="3">
        <v>1.3480980311679276</v>
      </c>
      <c r="F45" s="3">
        <v>1.2467788318082076</v>
      </c>
      <c r="G45" s="3">
        <v>0.35464124880950176</v>
      </c>
      <c r="H45" s="13">
        <v>-1.8474965008053341</v>
      </c>
      <c r="I45" s="3">
        <v>-0.7409038817641465</v>
      </c>
      <c r="J45" s="3">
        <v>-0.8640358155930472</v>
      </c>
      <c r="K45" s="4">
        <v>-0.5918143413896204</v>
      </c>
      <c r="L45" s="3">
        <v>-0.5695262836751337</v>
      </c>
      <c r="M45" s="4">
        <v>0.7953489736866142</v>
      </c>
      <c r="N45" s="3">
        <v>-0.5843695607032223</v>
      </c>
      <c r="O45" s="22">
        <v>34561</v>
      </c>
      <c r="P45" s="25">
        <f t="shared" si="1"/>
        <v>-0.19061289272743587</v>
      </c>
      <c r="Q45" s="26">
        <f>('SAMPLE RISTRETTO'!B45-'SAMPLE RISTRETTO'!B$172)/s!B$172</f>
        <v>-0.7872419224968368</v>
      </c>
      <c r="R45" s="26">
        <f t="shared" si="2"/>
        <v>-0.07775207098198626</v>
      </c>
      <c r="U45" s="10">
        <f>('SAMPLE RISTRETTO'!O45-'SAMPLE RISTRETTO'!O$172)/s!O$172</f>
        <v>-0.22771231869153039</v>
      </c>
    </row>
    <row r="46" spans="1:21" ht="12.75">
      <c r="A46" s="5">
        <v>34592</v>
      </c>
      <c r="B46">
        <v>0.46643471062657893</v>
      </c>
      <c r="C46" s="3">
        <v>-0.04432529755525359</v>
      </c>
      <c r="D46">
        <v>-0.30970596329921307</v>
      </c>
      <c r="E46" s="3">
        <v>1.5679993363437463</v>
      </c>
      <c r="F46" s="3">
        <v>1.559461547118726</v>
      </c>
      <c r="G46" s="3">
        <v>0.44251772952121277</v>
      </c>
      <c r="H46" s="13">
        <v>-1.798441721254446</v>
      </c>
      <c r="I46" s="3">
        <v>-0.6914299646479564</v>
      </c>
      <c r="J46" s="3">
        <v>-0.7010522022502278</v>
      </c>
      <c r="K46" s="4">
        <v>-0.5716723715275935</v>
      </c>
      <c r="L46" s="3">
        <v>-0.5425762268971704</v>
      </c>
      <c r="M46" s="4">
        <v>0.9199805311262288</v>
      </c>
      <c r="N46" s="3">
        <v>-0.5543810736546646</v>
      </c>
      <c r="O46" s="22">
        <v>34592</v>
      </c>
      <c r="P46" s="25">
        <f t="shared" si="1"/>
        <v>-0.019783920488464037</v>
      </c>
      <c r="Q46" s="26">
        <f>('SAMPLE RISTRETTO'!B46-'SAMPLE RISTRETTO'!B$172)/s!B$172</f>
        <v>-0.6464958971711733</v>
      </c>
      <c r="R46" s="26">
        <f t="shared" si="2"/>
        <v>0.15053822314866006</v>
      </c>
      <c r="U46" s="10">
        <f>('SAMPLE RISTRETTO'!O46-'SAMPLE RISTRETTO'!O$172)/s!O$172</f>
        <v>-0.03899846740139902</v>
      </c>
    </row>
    <row r="47" spans="1:21" ht="12.75">
      <c r="A47" s="5">
        <v>34622</v>
      </c>
      <c r="B47">
        <v>1.208192494873416</v>
      </c>
      <c r="C47" s="3">
        <v>0.21433569396187327</v>
      </c>
      <c r="D47">
        <v>-0.04100105001898383</v>
      </c>
      <c r="E47" s="3">
        <v>1.6589192291546566</v>
      </c>
      <c r="F47" s="3">
        <v>1.8100078180774444</v>
      </c>
      <c r="G47" s="3">
        <v>0.5085049610203499</v>
      </c>
      <c r="H47" s="13">
        <v>-1.7598357289756303</v>
      </c>
      <c r="I47" s="3">
        <v>-0.6681513378451946</v>
      </c>
      <c r="J47" s="3">
        <v>-0.5245921901219076</v>
      </c>
      <c r="K47" s="4">
        <v>-0.550040231754481</v>
      </c>
      <c r="L47" s="3">
        <v>-0.5379195779886922</v>
      </c>
      <c r="M47" s="4">
        <v>0.9707011427799258</v>
      </c>
      <c r="N47" s="3">
        <v>-0.5301762068505335</v>
      </c>
      <c r="O47" s="22">
        <v>34622</v>
      </c>
      <c r="P47" s="25">
        <f t="shared" si="1"/>
        <v>0.1353034627932494</v>
      </c>
      <c r="Q47" s="26">
        <f>('SAMPLE RISTRETTO'!B47-'SAMPLE RISTRETTO'!B$172)/s!B$172</f>
        <v>-0.5207991918684607</v>
      </c>
      <c r="R47" s="26">
        <f t="shared" si="2"/>
        <v>0.38511550181035</v>
      </c>
      <c r="U47" s="10">
        <f>('SAMPLE RISTRETTO'!O47-'SAMPLE RISTRETTO'!O$172)/s!O$172</f>
        <v>0.21075944566071686</v>
      </c>
    </row>
    <row r="48" spans="1:21" ht="12.75">
      <c r="A48" s="5">
        <v>34653</v>
      </c>
      <c r="B48">
        <v>0.9424052228574497</v>
      </c>
      <c r="C48" s="3">
        <v>0.46202414077522697</v>
      </c>
      <c r="D48">
        <v>0.21978923159362257</v>
      </c>
      <c r="E48" s="3">
        <v>1.5931367790485411</v>
      </c>
      <c r="F48" s="3">
        <v>1.9716899633598948</v>
      </c>
      <c r="G48" s="3">
        <v>0.5486166230339896</v>
      </c>
      <c r="H48" s="13">
        <v>-1.7295042289453915</v>
      </c>
      <c r="I48" s="3">
        <v>-0.6629315565972871</v>
      </c>
      <c r="J48" s="3">
        <v>-0.3595906608235204</v>
      </c>
      <c r="K48" s="4">
        <v>-0.52726992361632</v>
      </c>
      <c r="L48" s="3">
        <v>-0.5395286133887346</v>
      </c>
      <c r="M48" s="4">
        <v>0.9227126088798777</v>
      </c>
      <c r="N48" s="3">
        <v>-0.5021056653218107</v>
      </c>
      <c r="O48" s="22">
        <v>34653</v>
      </c>
      <c r="P48" s="25">
        <f t="shared" si="1"/>
        <v>0.1799572246811953</v>
      </c>
      <c r="Q48" s="26">
        <f>('SAMPLE RISTRETTO'!B48-'SAMPLE RISTRETTO'!B$172)/s!B$172</f>
        <v>-0.4114495397880556</v>
      </c>
      <c r="R48" s="26">
        <f t="shared" si="2"/>
        <v>0.4280463172539744</v>
      </c>
      <c r="U48" s="10">
        <f>('SAMPLE RISTRETTO'!O48-'SAMPLE RISTRETTO'!O$172)/s!O$172</f>
        <v>0.48709440784775765</v>
      </c>
    </row>
    <row r="49" spans="1:21" ht="12.75">
      <c r="A49" s="5">
        <v>34683</v>
      </c>
      <c r="B49">
        <v>0.6766179508404847</v>
      </c>
      <c r="C49" s="3">
        <v>0.6869343265916604</v>
      </c>
      <c r="D49">
        <v>0.4682827775463411</v>
      </c>
      <c r="E49" s="3">
        <v>1.3944126973648279</v>
      </c>
      <c r="F49" s="3">
        <v>2.0623388236470097</v>
      </c>
      <c r="G49" s="3">
        <v>0.5453124362121738</v>
      </c>
      <c r="H49" s="13">
        <v>-1.7078472767084858</v>
      </c>
      <c r="I49" s="3">
        <v>-0.6753351868205569</v>
      </c>
      <c r="J49" s="3">
        <v>-0.24101813887478554</v>
      </c>
      <c r="K49" s="4">
        <v>-0.4971842707238753</v>
      </c>
      <c r="L49" s="3">
        <v>-0.5361368640155755</v>
      </c>
      <c r="M49" s="4">
        <v>0.7817467124716275</v>
      </c>
      <c r="N49" s="3">
        <v>-0.46908087252342867</v>
      </c>
      <c r="O49" s="22">
        <v>34683</v>
      </c>
      <c r="P49" s="25">
        <f t="shared" si="1"/>
        <v>0.19146485500057067</v>
      </c>
      <c r="Q49" s="26">
        <f>('SAMPLE RISTRETTO'!B49-'SAMPLE RISTRETTO'!B$172)/s!B$172</f>
        <v>-0.32304036868186786</v>
      </c>
      <c r="R49" s="26">
        <f t="shared" si="2"/>
        <v>0.44361832215640207</v>
      </c>
      <c r="U49" s="10">
        <f>('SAMPLE RISTRETTO'!O49-'SAMPLE RISTRETTO'!O$172)/s!O$172</f>
        <v>0.7483652757341233</v>
      </c>
    </row>
    <row r="50" spans="1:21" ht="12.75">
      <c r="A50" s="5">
        <v>34714</v>
      </c>
      <c r="B50">
        <v>0.7922743369900886</v>
      </c>
      <c r="C50" s="3">
        <v>0.8870487265358954</v>
      </c>
      <c r="D50">
        <v>0.7027257049480972</v>
      </c>
      <c r="E50" s="3">
        <v>1.1229171929727244</v>
      </c>
      <c r="F50" s="3">
        <v>2.105767644455723</v>
      </c>
      <c r="G50" s="3">
        <v>0.4815564823038072</v>
      </c>
      <c r="H50" s="13">
        <v>-1.6947343686267615</v>
      </c>
      <c r="I50" s="3">
        <v>-0.6968520749138607</v>
      </c>
      <c r="J50" s="3">
        <v>-0.17496793757524928</v>
      </c>
      <c r="K50" s="4">
        <v>-0.4614877227974206</v>
      </c>
      <c r="L50" s="3">
        <v>-0.5238668901454523</v>
      </c>
      <c r="M50" s="4">
        <v>0.6106434217160194</v>
      </c>
      <c r="N50" s="3">
        <v>-0.4408354223576741</v>
      </c>
      <c r="O50" s="22">
        <v>34714</v>
      </c>
      <c r="P50" s="25">
        <f t="shared" si="1"/>
        <v>0.20847608411584137</v>
      </c>
      <c r="Q50" s="26">
        <f>('SAMPLE RISTRETTO'!B50-'SAMPLE RISTRETTO'!B$172)/s!B$172</f>
        <v>-0.25080389431994676</v>
      </c>
      <c r="R50" s="26">
        <f t="shared" si="2"/>
        <v>0.5021268249494145</v>
      </c>
      <c r="U50" s="10">
        <f>('SAMPLE RISTRETTO'!O50-'SAMPLE RISTRETTO'!O$172)/s!O$172</f>
        <v>0.9854296374110322</v>
      </c>
    </row>
    <row r="51" spans="1:21" ht="12.75">
      <c r="A51" s="5">
        <v>34745</v>
      </c>
      <c r="B51">
        <v>1.6485764267474132</v>
      </c>
      <c r="C51" s="3">
        <v>1.0604245384491002</v>
      </c>
      <c r="D51">
        <v>0.9029167345895999</v>
      </c>
      <c r="E51" s="3">
        <v>0.8374463099278018</v>
      </c>
      <c r="F51" s="3">
        <v>2.124949652280846</v>
      </c>
      <c r="G51" s="3">
        <v>0.3551682723058484</v>
      </c>
      <c r="H51" s="13">
        <v>-1.6874022259433912</v>
      </c>
      <c r="I51" s="3">
        <v>-0.7217003586142936</v>
      </c>
      <c r="J51" s="3">
        <v>-0.17010071700631757</v>
      </c>
      <c r="K51" s="4">
        <v>-0.42975291925364834</v>
      </c>
      <c r="L51" s="3">
        <v>-0.5000955291013884</v>
      </c>
      <c r="M51" s="4">
        <v>0.5154845066413781</v>
      </c>
      <c r="N51" s="3">
        <v>-0.42266847894971055</v>
      </c>
      <c r="O51" s="22">
        <v>34745</v>
      </c>
      <c r="P51" s="25">
        <f t="shared" si="1"/>
        <v>0.2702497086210183</v>
      </c>
      <c r="Q51" s="26">
        <f>('SAMPLE RISTRETTO'!B51-'SAMPLE RISTRETTO'!B$172)/s!B$172</f>
        <v>-0.19404295117418746</v>
      </c>
      <c r="R51" s="26">
        <f t="shared" si="2"/>
        <v>0.6754695932466154</v>
      </c>
      <c r="U51" s="10">
        <f>('SAMPLE RISTRETTO'!O51-'SAMPLE RISTRETTO'!O$172)/s!O$172</f>
        <v>1.202139869133753</v>
      </c>
    </row>
    <row r="52" spans="1:21" ht="12.75">
      <c r="A52" s="5">
        <v>34773</v>
      </c>
      <c r="B52">
        <v>1.7742415386290964</v>
      </c>
      <c r="C52" s="3">
        <v>1.199434777178949</v>
      </c>
      <c r="D52">
        <v>1.0765519181353107</v>
      </c>
      <c r="E52" s="3">
        <v>0.601742345966128</v>
      </c>
      <c r="F52" s="3">
        <v>2.1256525753897764</v>
      </c>
      <c r="G52" s="3">
        <v>0.20385081047392395</v>
      </c>
      <c r="H52" s="13">
        <v>-1.681817342777625</v>
      </c>
      <c r="I52" s="3">
        <v>-0.7445589373561267</v>
      </c>
      <c r="J52" s="3">
        <v>-0.24532066865734004</v>
      </c>
      <c r="K52" s="4">
        <v>-0.41789125106719033</v>
      </c>
      <c r="L52" s="3">
        <v>-0.490169242991218</v>
      </c>
      <c r="M52" s="4">
        <v>0.5480272248132847</v>
      </c>
      <c r="N52" s="3">
        <v>-0.4214925873851743</v>
      </c>
      <c r="O52" s="22">
        <v>34773</v>
      </c>
      <c r="P52" s="25">
        <f t="shared" si="1"/>
        <v>0.27140393541167657</v>
      </c>
      <c r="Q52" s="26">
        <f>('SAMPLE RISTRETTO'!B52-'SAMPLE RISTRETTO'!B$172)/s!B$172</f>
        <v>-0.15586400493508185</v>
      </c>
      <c r="R52" s="26">
        <f t="shared" si="2"/>
        <v>0.7307025030272291</v>
      </c>
      <c r="U52" s="10">
        <f>('SAMPLE RISTRETTO'!O52-'SAMPLE RISTRETTO'!O$172)/s!O$172</f>
        <v>1.3842428701695504</v>
      </c>
    </row>
    <row r="53" spans="1:21" ht="12.75">
      <c r="A53" s="5">
        <v>34804</v>
      </c>
      <c r="B53">
        <v>2.0934086811758794</v>
      </c>
      <c r="C53" s="3">
        <v>1.3012998380420036</v>
      </c>
      <c r="D53">
        <v>1.22178111366489</v>
      </c>
      <c r="E53" s="3">
        <v>0.4734187979989379</v>
      </c>
      <c r="F53" s="3">
        <v>2.13807804038831</v>
      </c>
      <c r="G53" s="3">
        <v>0.0670980578347697</v>
      </c>
      <c r="H53" s="13">
        <v>-1.673461522782609</v>
      </c>
      <c r="I53" s="3">
        <v>-0.7673170544660362</v>
      </c>
      <c r="J53" s="3">
        <v>-0.3838979237836764</v>
      </c>
      <c r="K53" s="4">
        <v>-0.4394393248908945</v>
      </c>
      <c r="L53" s="3">
        <v>-0.5112124033619829</v>
      </c>
      <c r="M53" s="4">
        <v>0.6970612267117099</v>
      </c>
      <c r="N53" s="3">
        <v>-0.4350034267455985</v>
      </c>
      <c r="O53" s="22">
        <v>34804</v>
      </c>
      <c r="P53" s="25">
        <f t="shared" si="1"/>
        <v>0.29090877690659256</v>
      </c>
      <c r="Q53" s="26">
        <f>('SAMPLE RISTRETTO'!B53-'SAMPLE RISTRETTO'!B$172)/s!B$172</f>
        <v>-0.12840969847574057</v>
      </c>
      <c r="R53" s="26">
        <f t="shared" si="2"/>
        <v>0.8235349320897263</v>
      </c>
      <c r="U53" s="10">
        <f>('SAMPLE RISTRETTO'!O53-'SAMPLE RISTRETTO'!O$172)/s!O$172</f>
        <v>1.5124284113188662</v>
      </c>
    </row>
    <row r="54" spans="1:21" ht="12.75">
      <c r="A54" s="5">
        <v>34834</v>
      </c>
      <c r="B54">
        <v>1.7097408617340732</v>
      </c>
      <c r="C54" s="3">
        <v>1.3615391214770176</v>
      </c>
      <c r="D54">
        <v>1.3254209684859628</v>
      </c>
      <c r="E54" s="3">
        <v>0.4848125029365497</v>
      </c>
      <c r="F54" s="3">
        <v>2.1768108372511317</v>
      </c>
      <c r="G54" s="3">
        <v>-0.020104067078559107</v>
      </c>
      <c r="H54" s="13">
        <v>-1.6564768802674514</v>
      </c>
      <c r="I54" s="3">
        <v>-0.7870985662715645</v>
      </c>
      <c r="J54" s="3">
        <v>-0.5463200170670753</v>
      </c>
      <c r="K54" s="4">
        <v>-0.4840973872643509</v>
      </c>
      <c r="L54" s="3">
        <v>-0.5592063658292385</v>
      </c>
      <c r="M54" s="4">
        <v>0.8948568921187106</v>
      </c>
      <c r="N54" s="3">
        <v>-0.4600849799061664</v>
      </c>
      <c r="O54" s="22">
        <v>34834</v>
      </c>
      <c r="P54" s="25">
        <f t="shared" si="1"/>
        <v>0.2645994554091569</v>
      </c>
      <c r="Q54" s="26">
        <f>('SAMPLE RISTRETTO'!B54-'SAMPLE RISTRETTO'!B$172)/s!B$172</f>
        <v>-0.1023438392723703</v>
      </c>
      <c r="R54" s="26">
        <f t="shared" si="2"/>
        <v>0.797892731578809</v>
      </c>
      <c r="U54" s="10">
        <f>('SAMPLE RISTRETTO'!O54-'SAMPLE RISTRETTO'!O$172)/s!O$172</f>
        <v>1.6056836967495984</v>
      </c>
    </row>
    <row r="55" spans="1:21" ht="12.75">
      <c r="A55" s="5">
        <v>34865</v>
      </c>
      <c r="B55">
        <v>1.9165878600426112</v>
      </c>
      <c r="C55" s="3">
        <v>1.3713957510631218</v>
      </c>
      <c r="D55">
        <v>1.38951940334552</v>
      </c>
      <c r="E55" s="3">
        <v>0.6371807414339814</v>
      </c>
      <c r="F55" s="3">
        <v>2.2073972295899384</v>
      </c>
      <c r="G55" s="3">
        <v>-0.026300457633075026</v>
      </c>
      <c r="H55" s="13">
        <v>-1.6304415163991004</v>
      </c>
      <c r="I55" s="3">
        <v>-0.7959504635957559</v>
      </c>
      <c r="J55" s="3">
        <v>-0.7193301123000331</v>
      </c>
      <c r="K55" s="4">
        <v>-0.5256216219411801</v>
      </c>
      <c r="L55" s="3">
        <v>-0.6090122986973249</v>
      </c>
      <c r="M55" s="4">
        <v>1.0522557648983346</v>
      </c>
      <c r="N55" s="3">
        <v>-0.4961734738493363</v>
      </c>
      <c r="O55" s="22">
        <v>34865</v>
      </c>
      <c r="P55" s="25">
        <f t="shared" si="1"/>
        <v>0.2901159081505924</v>
      </c>
      <c r="Q55" s="26">
        <f>('SAMPLE RISTRETTO'!B55-'SAMPLE RISTRETTO'!B$172)/s!B$172</f>
        <v>-0.0774902752933103</v>
      </c>
      <c r="R55" s="26">
        <f t="shared" si="2"/>
        <v>0.8629727832958888</v>
      </c>
      <c r="U55" s="10">
        <f>('SAMPLE RISTRETTO'!O55-'SAMPLE RISTRETTO'!O$172)/s!O$172</f>
        <v>1.696370815243132</v>
      </c>
    </row>
    <row r="56" spans="1:21" ht="12.75">
      <c r="A56" s="5">
        <v>34895</v>
      </c>
      <c r="B56">
        <v>0.8756803846941782</v>
      </c>
      <c r="C56" s="3">
        <v>1.330217876179167</v>
      </c>
      <c r="D56">
        <v>1.4079541802107527</v>
      </c>
      <c r="E56" s="3">
        <v>0.8754894910750411</v>
      </c>
      <c r="F56" s="3">
        <v>2.160881537896169</v>
      </c>
      <c r="G56" s="3">
        <v>0.036134750400793746</v>
      </c>
      <c r="H56" s="13">
        <v>-1.594577806481075</v>
      </c>
      <c r="I56" s="3">
        <v>-0.79323340961935</v>
      </c>
      <c r="J56" s="3">
        <v>-0.8600087157764545</v>
      </c>
      <c r="K56" s="4">
        <v>-0.5500519849679338</v>
      </c>
      <c r="L56" s="3">
        <v>-0.6468130710500005</v>
      </c>
      <c r="M56" s="4">
        <v>1.1322044888697813</v>
      </c>
      <c r="N56" s="3">
        <v>-0.5394777121351331</v>
      </c>
      <c r="O56" s="22">
        <v>34895</v>
      </c>
      <c r="P56" s="25">
        <f t="shared" si="1"/>
        <v>0.21803076994584122</v>
      </c>
      <c r="Q56" s="26">
        <f>('SAMPLE RISTRETTO'!B56-'SAMPLE RISTRETTO'!B$172)/s!B$172</f>
        <v>-0.04885330597102875</v>
      </c>
      <c r="R56" s="26">
        <f t="shared" si="2"/>
        <v>0.7053566158977898</v>
      </c>
      <c r="U56" s="10">
        <f>('SAMPLE RISTRETTO'!O56-'SAMPLE RISTRETTO'!O$172)/s!O$172</f>
        <v>1.8019953458766333</v>
      </c>
    </row>
    <row r="57" spans="1:21" ht="12.75">
      <c r="A57" s="5">
        <v>34926</v>
      </c>
      <c r="B57">
        <v>0.3363212762083992</v>
      </c>
      <c r="C57" s="3">
        <v>1.2424350271749895</v>
      </c>
      <c r="D57">
        <v>1.3678172917348195</v>
      </c>
      <c r="E57" s="3">
        <v>1.1122157841780278</v>
      </c>
      <c r="F57" s="3">
        <v>1.955364876234013</v>
      </c>
      <c r="G57" s="3">
        <v>0.11956741017324558</v>
      </c>
      <c r="H57" s="13">
        <v>-1.5532935525770994</v>
      </c>
      <c r="I57" s="3">
        <v>-0.7687620655498248</v>
      </c>
      <c r="J57" s="3">
        <v>-0.9511221948607474</v>
      </c>
      <c r="K57" s="4">
        <v>-0.5681702881876151</v>
      </c>
      <c r="L57" s="3">
        <v>-0.6791058375812334</v>
      </c>
      <c r="M57" s="4">
        <v>1.1667130812489537</v>
      </c>
      <c r="N57" s="3">
        <v>-0.5881831797562573</v>
      </c>
      <c r="O57" s="22">
        <v>34926</v>
      </c>
      <c r="P57" s="25">
        <f t="shared" si="1"/>
        <v>0.16859981757228237</v>
      </c>
      <c r="Q57" s="26">
        <f>('SAMPLE RISTRETTO'!B57-'SAMPLE RISTRETTO'!B$172)/s!B$172</f>
        <v>-0.020099823150531517</v>
      </c>
      <c r="R57" s="26">
        <f t="shared" si="2"/>
        <v>0.6107806330587988</v>
      </c>
      <c r="U57" s="10">
        <f>('SAMPLE RISTRETTO'!O57-'SAMPLE RISTRETTO'!O$172)/s!O$172</f>
        <v>1.9130053861374643</v>
      </c>
    </row>
    <row r="58" spans="1:21" ht="12.75">
      <c r="A58" s="5">
        <v>34957</v>
      </c>
      <c r="B58">
        <v>1.1314589309910454</v>
      </c>
      <c r="C58" s="3">
        <v>1.1124492830282953</v>
      </c>
      <c r="D58">
        <v>1.2764903467987365</v>
      </c>
      <c r="E58" s="3">
        <v>1.263647939051162</v>
      </c>
      <c r="F58" s="3">
        <v>1.6079581550649829</v>
      </c>
      <c r="G58" s="3">
        <v>0.15980576291606657</v>
      </c>
      <c r="H58" s="13">
        <v>-1.5156688276283654</v>
      </c>
      <c r="I58" s="3">
        <v>-0.7239197026064987</v>
      </c>
      <c r="J58" s="3">
        <v>-0.9794551980884921</v>
      </c>
      <c r="K58" s="4">
        <v>-0.6019919479116658</v>
      </c>
      <c r="L58" s="3">
        <v>-0.7134283103599557</v>
      </c>
      <c r="M58" s="4">
        <v>1.2127962709000522</v>
      </c>
      <c r="N58" s="3">
        <v>-0.6511621644574512</v>
      </c>
      <c r="O58" s="22">
        <v>34957</v>
      </c>
      <c r="P58" s="25">
        <f t="shared" si="1"/>
        <v>0.19838311828445482</v>
      </c>
      <c r="Q58" s="26">
        <f>('SAMPLE RISTRETTO'!B58-'SAMPLE RISTRETTO'!B$172)/s!B$172</f>
        <v>0.000609645797063813</v>
      </c>
      <c r="R58" s="26">
        <f t="shared" si="2"/>
        <v>0.7151681077870883</v>
      </c>
      <c r="U58" s="10">
        <f>('SAMPLE RISTRETTO'!O58-'SAMPLE RISTRETTO'!O$172)/s!O$172</f>
        <v>2.012277045525695</v>
      </c>
    </row>
    <row r="59" spans="1:21" ht="12.75">
      <c r="A59" s="5">
        <v>34987</v>
      </c>
      <c r="B59">
        <v>1.3394180099257198</v>
      </c>
      <c r="C59" s="3">
        <v>0.9489933661275366</v>
      </c>
      <c r="D59">
        <v>1.1433929317923466</v>
      </c>
      <c r="E59" s="3">
        <v>1.2687045934176497</v>
      </c>
      <c r="F59" s="3">
        <v>1.2142909483724866</v>
      </c>
      <c r="G59" s="3">
        <v>0.10410575008842647</v>
      </c>
      <c r="H59" s="13">
        <v>-1.4890356941173652</v>
      </c>
      <c r="I59" s="3">
        <v>-0.6502313121067242</v>
      </c>
      <c r="J59" s="3">
        <v>-0.9391092856138675</v>
      </c>
      <c r="K59" s="4">
        <v>-0.6684115748458128</v>
      </c>
      <c r="L59" s="3">
        <v>-0.7613224890210214</v>
      </c>
      <c r="M59" s="4">
        <v>1.3403447817094185</v>
      </c>
      <c r="N59" s="3">
        <v>-0.7349028709387692</v>
      </c>
      <c r="O59" s="22">
        <v>34987</v>
      </c>
      <c r="P59" s="25">
        <f t="shared" si="1"/>
        <v>0.1627874734453864</v>
      </c>
      <c r="Q59" s="26">
        <f>('SAMPLE RISTRETTO'!B59-'SAMPLE RISTRETTO'!B$172)/s!B$172</f>
        <v>0.014497071295709794</v>
      </c>
      <c r="R59" s="26">
        <f t="shared" si="2"/>
        <v>0.7013072107996058</v>
      </c>
      <c r="U59" s="10">
        <f>('SAMPLE RISTRETTO'!O59-'SAMPLE RISTRETTO'!O$172)/s!O$172</f>
        <v>2.093217043056448</v>
      </c>
    </row>
    <row r="60" spans="1:21" ht="12.75">
      <c r="A60" s="5">
        <v>35018</v>
      </c>
      <c r="B60">
        <v>0.6543763381190614</v>
      </c>
      <c r="C60" s="3">
        <v>0.7592632090071195</v>
      </c>
      <c r="D60">
        <v>0.9728576686343822</v>
      </c>
      <c r="E60" s="3">
        <v>1.1445633557135597</v>
      </c>
      <c r="F60" s="3">
        <v>0.8664372041718563</v>
      </c>
      <c r="G60" s="3">
        <v>-0.043986450103279735</v>
      </c>
      <c r="H60" s="13">
        <v>-1.481670597377259</v>
      </c>
      <c r="I60" s="3">
        <v>-0.558980614448371</v>
      </c>
      <c r="J60" s="3">
        <v>-0.8585745858791686</v>
      </c>
      <c r="K60" s="4">
        <v>-0.7777507381674116</v>
      </c>
      <c r="L60" s="3">
        <v>-0.8530358028465541</v>
      </c>
      <c r="M60" s="4">
        <v>1.5857000294837542</v>
      </c>
      <c r="N60" s="3">
        <v>-0.8368975525594583</v>
      </c>
      <c r="O60" s="22">
        <v>35018</v>
      </c>
      <c r="P60" s="25">
        <f t="shared" si="1"/>
        <v>0.04402318951909471</v>
      </c>
      <c r="Q60" s="26">
        <f>('SAMPLE RISTRETTO'!B60-'SAMPLE RISTRETTO'!B$172)/s!B$172</f>
        <v>0.015677470534172327</v>
      </c>
      <c r="R60" s="26">
        <f t="shared" si="2"/>
        <v>0.525076676162271</v>
      </c>
      <c r="U60" s="10">
        <f>('SAMPLE RISTRETTO'!O60-'SAMPLE RISTRETTO'!O$172)/s!O$172</f>
        <v>2.139677544479156</v>
      </c>
    </row>
    <row r="61" spans="1:21" ht="12.75">
      <c r="A61" s="5">
        <v>35048</v>
      </c>
      <c r="B61">
        <v>-0.11518346203000408</v>
      </c>
      <c r="C61" s="3">
        <v>0.5551642063841637</v>
      </c>
      <c r="D61">
        <v>0.7778224870983103</v>
      </c>
      <c r="E61" s="3">
        <v>0.9511074978310429</v>
      </c>
      <c r="F61" s="3">
        <v>0.5677875555415354</v>
      </c>
      <c r="G61" s="3">
        <v>-0.2361608280620835</v>
      </c>
      <c r="H61" s="13">
        <v>-1.4999064224487306</v>
      </c>
      <c r="I61" s="3">
        <v>-0.4664638349317632</v>
      </c>
      <c r="J61" s="3">
        <v>-0.7787231775044825</v>
      </c>
      <c r="K61" s="4">
        <v>-0.9119374373965137</v>
      </c>
      <c r="L61" s="3">
        <v>-0.9784769434920936</v>
      </c>
      <c r="M61" s="4">
        <v>1.9221781263779258</v>
      </c>
      <c r="N61" s="3">
        <v>-0.9510835379110164</v>
      </c>
      <c r="O61" s="22">
        <v>35048</v>
      </c>
      <c r="P61" s="25">
        <f t="shared" si="1"/>
        <v>-0.08952890542643918</v>
      </c>
      <c r="Q61" s="26">
        <f>('SAMPLE RISTRETTO'!B61-'SAMPLE RISTRETTO'!B$172)/s!B$172</f>
        <v>-0.002423266940268541</v>
      </c>
      <c r="R61" s="26">
        <f t="shared" si="2"/>
        <v>0.33198051539529977</v>
      </c>
      <c r="U61" s="10">
        <f>('SAMPLE RISTRETTO'!O61-'SAMPLE RISTRETTO'!O$172)/s!O$172</f>
        <v>2.1335154296916605</v>
      </c>
    </row>
    <row r="62" spans="1:21" ht="12.75">
      <c r="A62" s="5">
        <v>35079</v>
      </c>
      <c r="B62">
        <v>-0.5544553132716745</v>
      </c>
      <c r="C62" s="3">
        <v>0.35228710276782477</v>
      </c>
      <c r="D62">
        <v>0.563892190093974</v>
      </c>
      <c r="E62" s="3">
        <v>0.7614317799394726</v>
      </c>
      <c r="F62" s="3">
        <v>0.28347943270817355</v>
      </c>
      <c r="G62" s="3">
        <v>-0.3996916621296405</v>
      </c>
      <c r="H62" s="13">
        <v>-1.5438959160547632</v>
      </c>
      <c r="I62" s="3">
        <v>-0.4182429034901469</v>
      </c>
      <c r="J62" s="3">
        <v>-0.7295274249821777</v>
      </c>
      <c r="K62" s="4">
        <v>-1.050393833757185</v>
      </c>
      <c r="L62" s="3">
        <v>-1.1080523970884133</v>
      </c>
      <c r="M62" s="4">
        <v>2.264243601007112</v>
      </c>
      <c r="N62" s="3">
        <v>-1.059509957729427</v>
      </c>
      <c r="O62" s="22">
        <v>35079</v>
      </c>
      <c r="P62" s="25">
        <f t="shared" si="1"/>
        <v>-0.20295656169129772</v>
      </c>
      <c r="Q62" s="26">
        <f>('SAMPLE RISTRETTO'!B62-'SAMPLE RISTRETTO'!B$172)/s!B$172</f>
        <v>-0.040387947966339766</v>
      </c>
      <c r="R62" s="26">
        <f t="shared" si="2"/>
        <v>0.19598034745173518</v>
      </c>
      <c r="U62" s="10">
        <f>('SAMPLE RISTRETTO'!O62-'SAMPLE RISTRETTO'!O$172)/s!O$172</f>
        <v>2.066459580717752</v>
      </c>
    </row>
    <row r="63" spans="1:21" ht="12.75">
      <c r="A63" s="5">
        <v>35110</v>
      </c>
      <c r="B63">
        <v>0.8534387719727549</v>
      </c>
      <c r="C63" s="3">
        <v>0.16415803188278427</v>
      </c>
      <c r="D63">
        <v>0.34752209665588724</v>
      </c>
      <c r="E63" s="3">
        <v>0.6250944560334498</v>
      </c>
      <c r="F63" s="3">
        <v>-0.022695940349779262</v>
      </c>
      <c r="G63" s="3">
        <v>-0.46625492448677924</v>
      </c>
      <c r="H63" s="13">
        <v>-1.6061897843050674</v>
      </c>
      <c r="I63" s="3">
        <v>-0.4370270900313372</v>
      </c>
      <c r="J63" s="3">
        <v>-0.723250084467284</v>
      </c>
      <c r="K63" s="4">
        <v>-1.1670180026842938</v>
      </c>
      <c r="L63" s="3">
        <v>-1.2012947860805763</v>
      </c>
      <c r="M63" s="4">
        <v>2.518820937694307</v>
      </c>
      <c r="N63" s="3">
        <v>-1.1437333859497372</v>
      </c>
      <c r="O63" s="22">
        <v>35110</v>
      </c>
      <c r="P63" s="25">
        <f t="shared" si="1"/>
        <v>-0.17372536185505164</v>
      </c>
      <c r="Q63" s="26">
        <f>('SAMPLE RISTRETTO'!B63-'SAMPLE RISTRETTO'!B$172)/s!B$172</f>
        <v>-0.09609219876326763</v>
      </c>
      <c r="R63" s="26">
        <f t="shared" si="2"/>
        <v>0.3751111518391101</v>
      </c>
      <c r="U63" s="10">
        <f>('SAMPLE RISTRETTO'!O63-'SAMPLE RISTRETTO'!O$172)/s!O$172</f>
        <v>1.906902155869207</v>
      </c>
    </row>
    <row r="64" spans="1:21" ht="12.75">
      <c r="A64" s="5">
        <v>35139</v>
      </c>
      <c r="B64">
        <v>0.9435173034935707</v>
      </c>
      <c r="C64" s="3">
        <v>-0.0032641642115076425</v>
      </c>
      <c r="D64">
        <v>0.14780320969830793</v>
      </c>
      <c r="E64" s="3">
        <v>0.5343636313681309</v>
      </c>
      <c r="F64" s="3">
        <v>-0.33224445862147367</v>
      </c>
      <c r="G64" s="3">
        <v>-0.42226647231365544</v>
      </c>
      <c r="H64" s="13">
        <v>-1.6788366555832575</v>
      </c>
      <c r="I64" s="3">
        <v>-0.5250088017483778</v>
      </c>
      <c r="J64" s="3">
        <v>-0.7692200197910513</v>
      </c>
      <c r="K64" s="4">
        <v>-1.234183391394674</v>
      </c>
      <c r="L64" s="3">
        <v>-1.240119972370136</v>
      </c>
      <c r="M64" s="4">
        <v>2.617413053613667</v>
      </c>
      <c r="N64" s="3">
        <v>-1.1916474177030447</v>
      </c>
      <c r="O64" s="22">
        <v>35139</v>
      </c>
      <c r="P64" s="25">
        <f t="shared" si="1"/>
        <v>-0.24259185812026934</v>
      </c>
      <c r="Q64" s="26">
        <f>('SAMPLE RISTRETTO'!B64-'SAMPLE RISTRETTO'!B$172)/s!B$172</f>
        <v>-0.1672694916372667</v>
      </c>
      <c r="R64" s="26">
        <f t="shared" si="2"/>
        <v>0.3415032564809513</v>
      </c>
      <c r="U64" s="10">
        <f>('SAMPLE RISTRETTO'!O64-'SAMPLE RISTRETTO'!O$172)/s!O$172</f>
        <v>1.6332108187850887</v>
      </c>
    </row>
    <row r="65" spans="1:21" ht="12.75">
      <c r="A65" s="5">
        <v>35170</v>
      </c>
      <c r="B65">
        <v>0.5832031774123041</v>
      </c>
      <c r="C65" s="3">
        <v>-0.1492575176192366</v>
      </c>
      <c r="D65">
        <v>-0.023913002766904615</v>
      </c>
      <c r="E65" s="3">
        <v>0.4345940797754339</v>
      </c>
      <c r="F65" s="3">
        <v>-0.6320787768793535</v>
      </c>
      <c r="G65" s="3">
        <v>-0.2874030852454867</v>
      </c>
      <c r="H65" s="13">
        <v>-1.7518473730635564</v>
      </c>
      <c r="I65" s="3">
        <v>-0.6554877662349837</v>
      </c>
      <c r="J65" s="3">
        <v>-0.8703258695454957</v>
      </c>
      <c r="K65" s="4">
        <v>-1.2331867002320802</v>
      </c>
      <c r="L65" s="3">
        <v>-1.2290331954937022</v>
      </c>
      <c r="M65" s="4">
        <v>2.539575008561856</v>
      </c>
      <c r="N65" s="3">
        <v>-1.2039066351424033</v>
      </c>
      <c r="O65" s="22">
        <v>35170</v>
      </c>
      <c r="P65" s="25">
        <f t="shared" si="1"/>
        <v>-0.34454366588258534</v>
      </c>
      <c r="Q65" s="26">
        <f>('SAMPLE RISTRETTO'!B65-'SAMPLE RISTRETTO'!B$172)/s!B$172</f>
        <v>-0.2518762176386793</v>
      </c>
      <c r="R65" s="26">
        <f t="shared" si="2"/>
        <v>0.23816964668507531</v>
      </c>
      <c r="U65" s="10">
        <f>('SAMPLE RISTRETTO'!O65-'SAMPLE RISTRETTO'!O$172)/s!O$172</f>
        <v>1.2554510439769966</v>
      </c>
    </row>
    <row r="66" spans="1:21" ht="12.75">
      <c r="A66" s="5">
        <v>35200</v>
      </c>
      <c r="B66">
        <v>0.31852798603146026</v>
      </c>
      <c r="C66" s="3">
        <v>-0.2713219742952716</v>
      </c>
      <c r="D66">
        <v>-0.16921954581928028</v>
      </c>
      <c r="E66" s="3">
        <v>0.2795204305056129</v>
      </c>
      <c r="F66" s="3">
        <v>-0.9165555796279581</v>
      </c>
      <c r="G66" s="3">
        <v>-0.12475558041942213</v>
      </c>
      <c r="H66" s="13">
        <v>-1.8155151725667729</v>
      </c>
      <c r="I66" s="3">
        <v>-0.772240667792737</v>
      </c>
      <c r="J66" s="3">
        <v>-1.0213564204925245</v>
      </c>
      <c r="K66" s="4">
        <v>-1.1855714118725595</v>
      </c>
      <c r="L66" s="3">
        <v>-1.2003863278522668</v>
      </c>
      <c r="M66" s="4">
        <v>2.3630082814820073</v>
      </c>
      <c r="N66" s="3">
        <v>-1.1943786962421623</v>
      </c>
      <c r="O66" s="22">
        <v>35200</v>
      </c>
      <c r="P66" s="25">
        <f t="shared" si="1"/>
        <v>-0.43924959068937497</v>
      </c>
      <c r="Q66" s="26">
        <f>('SAMPLE RISTRETTO'!B66-'SAMPLE RISTRETTO'!B$172)/s!B$172</f>
        <v>-0.3435361099711981</v>
      </c>
      <c r="R66" s="26">
        <f t="shared" si="2"/>
        <v>0.15511129251782238</v>
      </c>
      <c r="U66" s="10">
        <f>('SAMPLE RISTRETTO'!O66-'SAMPLE RISTRETTO'!O$172)/s!O$172</f>
        <v>0.7855956157318983</v>
      </c>
    </row>
    <row r="67" spans="1:21" ht="12.75">
      <c r="A67" s="5">
        <v>35231</v>
      </c>
      <c r="B67">
        <v>0.11724139090552471</v>
      </c>
      <c r="C67" s="3">
        <v>-0.3698109197046707</v>
      </c>
      <c r="D67">
        <v>-0.2925879730499449</v>
      </c>
      <c r="E67" s="3">
        <v>0.0472437128037884</v>
      </c>
      <c r="F67" s="3">
        <v>-1.1393239075842958</v>
      </c>
      <c r="G67" s="3">
        <v>-0.014973932481620263</v>
      </c>
      <c r="H67" s="13">
        <v>-1.857730455923904</v>
      </c>
      <c r="I67" s="3">
        <v>-0.8401138881903288</v>
      </c>
      <c r="J67" s="3">
        <v>-1.199193703215825</v>
      </c>
      <c r="K67" s="4">
        <v>-1.1287872500099547</v>
      </c>
      <c r="L67" s="3">
        <v>-1.1820046980012506</v>
      </c>
      <c r="M67" s="4">
        <v>2.1649999910719764</v>
      </c>
      <c r="N67" s="3">
        <v>-1.1771788410046242</v>
      </c>
      <c r="O67" s="22">
        <v>35231</v>
      </c>
      <c r="P67" s="25">
        <f t="shared" si="1"/>
        <v>-0.5286323441834716</v>
      </c>
      <c r="Q67" s="26">
        <f>('SAMPLE RISTRETTO'!B67-'SAMPLE RISTRETTO'!B$172)/s!B$172</f>
        <v>-0.4328960947493885</v>
      </c>
      <c r="R67" s="26">
        <f aca="true" t="shared" si="3" ref="R67:R98">(G67+K67+B67+C67+D67+M67)/6</f>
        <v>0.07934688445521847</v>
      </c>
      <c r="U67" s="10">
        <f>('SAMPLE RISTRETTO'!O67-'SAMPLE RISTRETTO'!O$172)/s!O$172</f>
        <v>0.2588279616688821</v>
      </c>
    </row>
    <row r="68" spans="1:21" ht="12.75">
      <c r="A68" s="5">
        <v>35261</v>
      </c>
      <c r="B68">
        <v>-1.1916775177261247</v>
      </c>
      <c r="C68" s="3">
        <v>-0.43764054132163344</v>
      </c>
      <c r="D68">
        <v>-0.38978122348392136</v>
      </c>
      <c r="E68" s="3">
        <v>-0.2562262707666943</v>
      </c>
      <c r="F68" s="3">
        <v>-1.2523380198251326</v>
      </c>
      <c r="G68" s="3">
        <v>-0.015102538422907028</v>
      </c>
      <c r="H68" s="13">
        <v>-1.8606577226193592</v>
      </c>
      <c r="I68" s="3">
        <v>-0.8487371367263193</v>
      </c>
      <c r="J68" s="3">
        <v>-1.3640465503396508</v>
      </c>
      <c r="K68" s="4">
        <v>-1.1039965578869695</v>
      </c>
      <c r="L68" s="3">
        <v>-1.182725325811421</v>
      </c>
      <c r="M68" s="4">
        <v>2.001312499450583</v>
      </c>
      <c r="N68" s="3">
        <v>-1.1656270574370304</v>
      </c>
      <c r="O68" s="22">
        <v>35261</v>
      </c>
      <c r="P68" s="25">
        <f aca="true" t="shared" si="4" ref="P68:P131">AVERAGE(B68:N68)</f>
        <v>-0.697480304839737</v>
      </c>
      <c r="Q68" s="26">
        <f>('SAMPLE RISTRETTO'!B68-'SAMPLE RISTRETTO'!B$172)/s!B$172</f>
        <v>-0.5056751804610834</v>
      </c>
      <c r="R68" s="26">
        <f t="shared" si="3"/>
        <v>-0.18948097989849547</v>
      </c>
      <c r="U68" s="10">
        <f>('SAMPLE RISTRETTO'!O68-'SAMPLE RISTRETTO'!O$172)/s!O$172</f>
        <v>-0.2485320733914016</v>
      </c>
    </row>
    <row r="69" spans="1:21" ht="12.75">
      <c r="A69" s="5">
        <v>35292</v>
      </c>
      <c r="B69">
        <v>-1.5886903048013843</v>
      </c>
      <c r="C69" s="3">
        <v>-0.4725776387288688</v>
      </c>
      <c r="D69">
        <v>-0.4639753297761223</v>
      </c>
      <c r="E69" s="3">
        <v>-0.5723643174213445</v>
      </c>
      <c r="F69" s="3">
        <v>-1.232032607866539</v>
      </c>
      <c r="G69" s="3">
        <v>-0.12722939700356412</v>
      </c>
      <c r="H69" s="13">
        <v>-1.8094767395338855</v>
      </c>
      <c r="I69" s="3">
        <v>-0.8052656692886343</v>
      </c>
      <c r="J69" s="3">
        <v>-1.4805529160298292</v>
      </c>
      <c r="K69" s="4">
        <v>-1.1165930188444098</v>
      </c>
      <c r="L69" s="3">
        <v>-1.1775177944298614</v>
      </c>
      <c r="M69" s="4">
        <v>1.8761697318809893</v>
      </c>
      <c r="N69" s="3">
        <v>-1.1599288295402626</v>
      </c>
      <c r="O69" s="22">
        <v>35292</v>
      </c>
      <c r="P69" s="25">
        <f t="shared" si="4"/>
        <v>-0.7792334485679783</v>
      </c>
      <c r="Q69" s="26">
        <f>('SAMPLE RISTRETTO'!B69-'SAMPLE RISTRETTO'!B$172)/s!B$172</f>
        <v>-0.5533326580449578</v>
      </c>
      <c r="R69" s="26">
        <f t="shared" si="3"/>
        <v>-0.31548265954556004</v>
      </c>
      <c r="U69" s="10">
        <f>('SAMPLE RISTRETTO'!O69-'SAMPLE RISTRETTO'!O$172)/s!O$172</f>
        <v>-0.6642748245413089</v>
      </c>
    </row>
    <row r="70" spans="1:21" ht="12.75">
      <c r="A70" s="5">
        <v>35323</v>
      </c>
      <c r="B70">
        <v>-1.7365970293955044</v>
      </c>
      <c r="C70" s="3">
        <v>-0.477383520879561</v>
      </c>
      <c r="D70">
        <v>-0.5007887139079525</v>
      </c>
      <c r="E70" s="3">
        <v>-0.8361908926746995</v>
      </c>
      <c r="F70" s="3">
        <v>-1.1230096773952971</v>
      </c>
      <c r="G70" s="3">
        <v>-0.3042644767589309</v>
      </c>
      <c r="H70" s="13">
        <v>-1.6921657861441508</v>
      </c>
      <c r="I70" s="3">
        <v>-0.7332259539267308</v>
      </c>
      <c r="J70" s="3">
        <v>-1.5315398745970914</v>
      </c>
      <c r="K70" s="4">
        <v>-1.1385924144114163</v>
      </c>
      <c r="L70" s="3">
        <v>-1.157197814480716</v>
      </c>
      <c r="M70" s="4">
        <v>1.7443428117230724</v>
      </c>
      <c r="N70" s="3">
        <v>-1.1546645172125571</v>
      </c>
      <c r="O70" s="22">
        <v>35323</v>
      </c>
      <c r="P70" s="25">
        <f t="shared" si="4"/>
        <v>-0.8185598353893488</v>
      </c>
      <c r="Q70" s="26">
        <f>('SAMPLE RISTRETTO'!B70-'SAMPLE RISTRETTO'!B$172)/s!B$172</f>
        <v>-0.5698047084328312</v>
      </c>
      <c r="R70" s="26">
        <f t="shared" si="3"/>
        <v>-0.4022138906050488</v>
      </c>
      <c r="U70" s="10">
        <f>('SAMPLE RISTRETTO'!O70-'SAMPLE RISTRETTO'!O$172)/s!O$172</f>
        <v>-0.9349347103393315</v>
      </c>
    </row>
    <row r="71" spans="1:21" ht="12.75">
      <c r="A71" s="5">
        <v>35353</v>
      </c>
      <c r="B71">
        <v>-1.378507064584483</v>
      </c>
      <c r="C71" s="3">
        <v>-0.45267338834060206</v>
      </c>
      <c r="D71">
        <v>-0.5028136548659499</v>
      </c>
      <c r="E71" s="3">
        <v>-0.9974357083162844</v>
      </c>
      <c r="F71" s="3">
        <v>-0.9965941750383245</v>
      </c>
      <c r="G71" s="3">
        <v>-0.46756840122495624</v>
      </c>
      <c r="H71" s="13">
        <v>-1.5036390160445103</v>
      </c>
      <c r="I71" s="3">
        <v>-0.6639322919400971</v>
      </c>
      <c r="J71" s="3">
        <v>-1.4978627744726134</v>
      </c>
      <c r="K71" s="4">
        <v>-1.1244497700793092</v>
      </c>
      <c r="L71" s="3">
        <v>-1.107751158067022</v>
      </c>
      <c r="M71" s="4">
        <v>1.5500842011798077</v>
      </c>
      <c r="N71" s="3">
        <v>-1.1397406357389928</v>
      </c>
      <c r="O71" s="22">
        <v>35353</v>
      </c>
      <c r="P71" s="25">
        <f t="shared" si="4"/>
        <v>-0.7909910644256413</v>
      </c>
      <c r="Q71" s="26">
        <f>('SAMPLE RISTRETTO'!B71-'SAMPLE RISTRETTO'!B$172)/s!B$172</f>
        <v>-0.5522712709633113</v>
      </c>
      <c r="R71" s="26">
        <f t="shared" si="3"/>
        <v>-0.39598801298591546</v>
      </c>
      <c r="U71" s="10">
        <f>('SAMPLE RISTRETTO'!O71-'SAMPLE RISTRETTO'!O$172)/s!O$172</f>
        <v>-1.0486709332688935</v>
      </c>
    </row>
    <row r="72" spans="1:21" ht="12.75">
      <c r="A72" s="5">
        <v>35384</v>
      </c>
      <c r="B72">
        <v>-1.3696104194955143</v>
      </c>
      <c r="C72" s="3">
        <v>-0.40385276819505395</v>
      </c>
      <c r="D72">
        <v>-0.4777314986699702</v>
      </c>
      <c r="E72" s="3">
        <v>-1.0414600763040327</v>
      </c>
      <c r="F72" s="3">
        <v>-0.8769641656068164</v>
      </c>
      <c r="G72" s="3">
        <v>-0.5551346946566906</v>
      </c>
      <c r="H72" s="13">
        <v>-1.248540917466143</v>
      </c>
      <c r="I72" s="3">
        <v>-0.6110866454159699</v>
      </c>
      <c r="J72" s="3">
        <v>-1.3806449852854135</v>
      </c>
      <c r="K72" s="4">
        <v>-1.0665919843079932</v>
      </c>
      <c r="L72" s="3">
        <v>-1.0200463791126253</v>
      </c>
      <c r="M72" s="4">
        <v>1.2852827696522966</v>
      </c>
      <c r="N72" s="3">
        <v>-1.1065520514705258</v>
      </c>
      <c r="O72" s="22">
        <v>35384</v>
      </c>
      <c r="P72" s="25">
        <f t="shared" si="4"/>
        <v>-0.7594564474103426</v>
      </c>
      <c r="Q72" s="26">
        <f>('SAMPLE RISTRETTO'!B72-'SAMPLE RISTRETTO'!B$172)/s!B$172</f>
        <v>-0.5061831065876511</v>
      </c>
      <c r="R72" s="26">
        <f t="shared" si="3"/>
        <v>-0.4312730992788209</v>
      </c>
      <c r="U72" s="10">
        <f>('SAMPLE RISTRETTO'!O72-'SAMPLE RISTRETTO'!O$172)/s!O$172</f>
        <v>-1.025788594439233</v>
      </c>
    </row>
    <row r="73" spans="1:21" ht="12.75">
      <c r="A73" s="5">
        <v>35414</v>
      </c>
      <c r="B73">
        <v>-1.453016467204596</v>
      </c>
      <c r="C73" s="3">
        <v>-0.3290448294812246</v>
      </c>
      <c r="D73">
        <v>-0.4240260374629604</v>
      </c>
      <c r="E73" s="3">
        <v>-1.000581234715736</v>
      </c>
      <c r="F73" s="3">
        <v>-0.7685310808513651</v>
      </c>
      <c r="G73" s="3">
        <v>-0.5677895730942901</v>
      </c>
      <c r="H73" s="13">
        <v>-0.9323363535922314</v>
      </c>
      <c r="I73" s="3">
        <v>-0.5589999627354779</v>
      </c>
      <c r="J73" s="3">
        <v>-1.1783864568327926</v>
      </c>
      <c r="K73" s="4">
        <v>-0.9878073217028078</v>
      </c>
      <c r="L73" s="3">
        <v>-0.9110667152090948</v>
      </c>
      <c r="M73" s="4">
        <v>1.0009442081849116</v>
      </c>
      <c r="N73" s="3">
        <v>-1.0494596569415038</v>
      </c>
      <c r="O73" s="22">
        <v>35414</v>
      </c>
      <c r="P73" s="25">
        <f t="shared" si="4"/>
        <v>-0.7046231908953208</v>
      </c>
      <c r="Q73" s="26">
        <f>('SAMPLE RISTRETTO'!B73-'SAMPLE RISTRETTO'!B$172)/s!B$172</f>
        <v>-0.43255304099261566</v>
      </c>
      <c r="R73" s="26">
        <f t="shared" si="3"/>
        <v>-0.46012333679349454</v>
      </c>
      <c r="U73" s="10">
        <f>('SAMPLE RISTRETTO'!O73-'SAMPLE RISTRETTO'!O$172)/s!O$172</f>
        <v>-0.8681304740359423</v>
      </c>
    </row>
    <row r="74" spans="1:21" ht="12.75">
      <c r="A74" s="5">
        <v>35445</v>
      </c>
      <c r="B74">
        <v>-1.8022097869266487</v>
      </c>
      <c r="C74" s="3">
        <v>-0.2264130082824137</v>
      </c>
      <c r="D74">
        <v>-0.3517952230241129</v>
      </c>
      <c r="E74" s="3">
        <v>-0.9270482190816869</v>
      </c>
      <c r="F74" s="3">
        <v>-0.6487092603814861</v>
      </c>
      <c r="G74" s="3">
        <v>-0.5412618598571963</v>
      </c>
      <c r="H74" s="13">
        <v>-0.5636953834310676</v>
      </c>
      <c r="I74" s="3">
        <v>-0.4844442042472609</v>
      </c>
      <c r="J74" s="3">
        <v>-0.8993549382542215</v>
      </c>
      <c r="K74" s="4">
        <v>-0.9027034981140429</v>
      </c>
      <c r="L74" s="3">
        <v>-0.7956130861482981</v>
      </c>
      <c r="M74" s="4">
        <v>0.7530636166826099</v>
      </c>
      <c r="N74" s="3">
        <v>-0.9740378889883131</v>
      </c>
      <c r="O74" s="22">
        <v>35445</v>
      </c>
      <c r="P74" s="25">
        <f t="shared" si="4"/>
        <v>-0.6434017492349339</v>
      </c>
      <c r="Q74" s="26">
        <f>('SAMPLE RISTRETTO'!B74-'SAMPLE RISTRETTO'!B$172)/s!B$172</f>
        <v>-0.3360409939787715</v>
      </c>
      <c r="R74" s="26">
        <f t="shared" si="3"/>
        <v>-0.5118866265869675</v>
      </c>
      <c r="U74" s="10">
        <f>('SAMPLE RISTRETTO'!O74-'SAMPLE RISTRETTO'!O$172)/s!O$172</f>
        <v>-0.5962704488518537</v>
      </c>
    </row>
    <row r="75" spans="1:21" ht="12.75">
      <c r="A75" s="5">
        <v>35476</v>
      </c>
      <c r="B75">
        <v>-0.40988483058392067</v>
      </c>
      <c r="C75" s="3">
        <v>-0.1006016944686093</v>
      </c>
      <c r="D75">
        <v>-0.2519678139865119</v>
      </c>
      <c r="E75" s="3">
        <v>-0.8517097030416919</v>
      </c>
      <c r="F75" s="3">
        <v>-0.4890346341364183</v>
      </c>
      <c r="G75" s="3">
        <v>-0.5114918451091998</v>
      </c>
      <c r="H75" s="13">
        <v>-0.1578835211621017</v>
      </c>
      <c r="I75" s="3">
        <v>-0.37684003128400406</v>
      </c>
      <c r="J75" s="3">
        <v>-0.5634730203252142</v>
      </c>
      <c r="K75" s="4">
        <v>-0.814931061147175</v>
      </c>
      <c r="L75" s="3">
        <v>-0.6881911725168365</v>
      </c>
      <c r="M75" s="4">
        <v>0.5533131719746114</v>
      </c>
      <c r="N75" s="3">
        <v>-0.8914989279780116</v>
      </c>
      <c r="O75" s="22">
        <v>35476</v>
      </c>
      <c r="P75" s="25">
        <f t="shared" si="4"/>
        <v>-0.42724577567423705</v>
      </c>
      <c r="Q75" s="26">
        <f>('SAMPLE RISTRETTO'!B75-'SAMPLE RISTRETTO'!B$172)/s!B$172</f>
        <v>-0.22236961644274905</v>
      </c>
      <c r="R75" s="26">
        <f t="shared" si="3"/>
        <v>-0.2559273455534675</v>
      </c>
      <c r="U75" s="10">
        <f>('SAMPLE RISTRETTO'!O75-'SAMPLE RISTRETTO'!O$172)/s!O$172</f>
        <v>-0.23831080250607078</v>
      </c>
    </row>
    <row r="76" spans="1:21" ht="12.75">
      <c r="A76" s="5">
        <v>35504</v>
      </c>
      <c r="B76">
        <v>1.147028059886756</v>
      </c>
      <c r="C76" s="3">
        <v>0.044386038976708016</v>
      </c>
      <c r="D76">
        <v>-0.12276476174084472</v>
      </c>
      <c r="E76" s="3">
        <v>-0.7597018824131284</v>
      </c>
      <c r="F76" s="3">
        <v>-0.302796902636335</v>
      </c>
      <c r="G76" s="3">
        <v>-0.4914300417932181</v>
      </c>
      <c r="H76" s="13">
        <v>0.2646130399317229</v>
      </c>
      <c r="I76" s="3">
        <v>-0.2541425408342789</v>
      </c>
      <c r="J76" s="3">
        <v>-0.18854804641368555</v>
      </c>
      <c r="K76" s="4">
        <v>-0.7289811827821457</v>
      </c>
      <c r="L76" s="3">
        <v>-0.6053755448827336</v>
      </c>
      <c r="M76" s="4">
        <v>0.4112905713170878</v>
      </c>
      <c r="N76" s="3">
        <v>-0.8078156087819012</v>
      </c>
      <c r="O76" s="22">
        <v>35504</v>
      </c>
      <c r="P76" s="25">
        <f t="shared" si="4"/>
        <v>-0.18417221555123048</v>
      </c>
      <c r="Q76" s="26">
        <f>('SAMPLE RISTRETTO'!B76-'SAMPLE RISTRETTO'!B$172)/s!B$172</f>
        <v>-0.09062433133947284</v>
      </c>
      <c r="R76" s="26">
        <f t="shared" si="3"/>
        <v>0.04325478064405721</v>
      </c>
      <c r="U76" s="10">
        <f>('SAMPLE RISTRETTO'!O76-'SAMPLE RISTRETTO'!O$172)/s!O$172</f>
        <v>0.17944191620999148</v>
      </c>
    </row>
    <row r="77" spans="1:21" ht="12.75">
      <c r="A77" s="5">
        <v>35535</v>
      </c>
      <c r="B77">
        <v>1.0069058997454834</v>
      </c>
      <c r="C77" s="3">
        <v>0.20440185256471521</v>
      </c>
      <c r="D77">
        <v>0.024795416953776368</v>
      </c>
      <c r="E77" s="3">
        <v>-0.6182089729023226</v>
      </c>
      <c r="F77" s="3">
        <v>-0.08242977261044578</v>
      </c>
      <c r="G77" s="3">
        <v>-0.4711813314302127</v>
      </c>
      <c r="H77" s="13">
        <v>0.6829996202760542</v>
      </c>
      <c r="I77" s="3">
        <v>-0.1477734056122583</v>
      </c>
      <c r="J77" s="3">
        <v>0.19261678175744748</v>
      </c>
      <c r="K77" s="4">
        <v>-0.6482113876017983</v>
      </c>
      <c r="L77" s="3">
        <v>-0.5469914836539579</v>
      </c>
      <c r="M77" s="4">
        <v>0.32588658415702165</v>
      </c>
      <c r="N77" s="3">
        <v>-0.7243042774672609</v>
      </c>
      <c r="O77" s="22">
        <v>35535</v>
      </c>
      <c r="P77" s="25">
        <f t="shared" si="4"/>
        <v>-0.061653421217212165</v>
      </c>
      <c r="Q77" s="26">
        <f>('SAMPLE RISTRETTO'!B77-'SAMPLE RISTRETTO'!B$172)/s!B$172</f>
        <v>0.05722952673474416</v>
      </c>
      <c r="R77" s="26">
        <f t="shared" si="3"/>
        <v>0.07376617239816427</v>
      </c>
      <c r="U77" s="10">
        <f>('SAMPLE RISTRETTO'!O77-'SAMPLE RISTRETTO'!O$172)/s!O$172</f>
        <v>0.6264909702926218</v>
      </c>
    </row>
    <row r="78" spans="1:21" ht="12.75">
      <c r="A78" s="5">
        <v>35565</v>
      </c>
      <c r="B78">
        <v>0.44641725917739783</v>
      </c>
      <c r="C78" s="3">
        <v>0.36778753312616663</v>
      </c>
      <c r="D78">
        <v>0.18738324598720704</v>
      </c>
      <c r="E78" s="3">
        <v>-0.39917815525825595</v>
      </c>
      <c r="F78" s="3">
        <v>0.1517166014186091</v>
      </c>
      <c r="G78" s="3">
        <v>-0.41394498888702785</v>
      </c>
      <c r="H78" s="13">
        <v>1.0693987381260417</v>
      </c>
      <c r="I78" s="3">
        <v>-0.0782040500546198</v>
      </c>
      <c r="J78" s="3">
        <v>0.5142958838643509</v>
      </c>
      <c r="K78" s="4">
        <v>-0.5772490068748896</v>
      </c>
      <c r="L78" s="3">
        <v>-0.5004541286689274</v>
      </c>
      <c r="M78" s="4">
        <v>0.28095579602225895</v>
      </c>
      <c r="N78" s="3">
        <v>-0.6350585247636187</v>
      </c>
      <c r="O78" s="22">
        <v>35565</v>
      </c>
      <c r="P78" s="25">
        <f t="shared" si="4"/>
        <v>0.03183586178574561</v>
      </c>
      <c r="Q78" s="26">
        <f>('SAMPLE RISTRETTO'!B78-'SAMPLE RISTRETTO'!B$172)/s!B$172</f>
        <v>0.20668374950783167</v>
      </c>
      <c r="R78" s="26">
        <f t="shared" si="3"/>
        <v>0.048558306425185514</v>
      </c>
      <c r="U78" s="10">
        <f>('SAMPLE RISTRETTO'!O78-'SAMPLE RISTRETTO'!O$172)/s!O$172</f>
        <v>1.0682752793452888</v>
      </c>
    </row>
    <row r="79" spans="1:21" ht="12.75">
      <c r="A79" s="5">
        <v>35596</v>
      </c>
      <c r="B79">
        <v>0.6221259996735466</v>
      </c>
      <c r="C79" s="3">
        <v>0.5274316219422718</v>
      </c>
      <c r="D79">
        <v>0.36074634708984277</v>
      </c>
      <c r="E79" s="3">
        <v>-0.10464883129807548</v>
      </c>
      <c r="F79" s="3">
        <v>0.38811615733663823</v>
      </c>
      <c r="G79" s="3">
        <v>-0.26681559624428014</v>
      </c>
      <c r="H79" s="13">
        <v>1.3996522413155987</v>
      </c>
      <c r="I79" s="3">
        <v>-0.04071908705732675</v>
      </c>
      <c r="J79" s="3">
        <v>0.7370061326487499</v>
      </c>
      <c r="K79" s="4">
        <v>-0.5097841872727531</v>
      </c>
      <c r="L79" s="3">
        <v>-0.42643362568928006</v>
      </c>
      <c r="M79" s="4">
        <v>0.264251037987177</v>
      </c>
      <c r="N79" s="3">
        <v>-0.5390965540307336</v>
      </c>
      <c r="O79" s="22">
        <v>35596</v>
      </c>
      <c r="P79" s="25">
        <f t="shared" si="4"/>
        <v>0.18552551203087506</v>
      </c>
      <c r="Q79" s="26">
        <f>('SAMPLE RISTRETTO'!B79-'SAMPLE RISTRETTO'!B$172)/s!B$172</f>
        <v>0.34827046089785874</v>
      </c>
      <c r="R79" s="26">
        <f t="shared" si="3"/>
        <v>0.1663258705293008</v>
      </c>
      <c r="U79" s="10">
        <f>('SAMPLE RISTRETTO'!O79-'SAMPLE RISTRETTO'!O$172)/s!O$172</f>
        <v>1.46845391683394</v>
      </c>
    </row>
    <row r="80" spans="1:21" ht="12.75">
      <c r="A80" s="5">
        <v>35626</v>
      </c>
      <c r="B80">
        <v>-0.22639152563492407</v>
      </c>
      <c r="C80" s="3">
        <v>0.6760445235006836</v>
      </c>
      <c r="D80">
        <v>0.5259006876986165</v>
      </c>
      <c r="E80" s="3">
        <v>0.2442254714792496</v>
      </c>
      <c r="F80" s="3">
        <v>0.6095986901385164</v>
      </c>
      <c r="G80" s="3">
        <v>-0.03546155050126506</v>
      </c>
      <c r="H80" s="13">
        <v>1.6519980350326409</v>
      </c>
      <c r="I80" s="3">
        <v>-0.0160117881236954</v>
      </c>
      <c r="J80" s="3">
        <v>0.8486807063538612</v>
      </c>
      <c r="K80" s="4">
        <v>-0.4291162432003778</v>
      </c>
      <c r="L80" s="3">
        <v>-0.3214420017569742</v>
      </c>
      <c r="M80" s="4">
        <v>0.23785970190026043</v>
      </c>
      <c r="N80" s="3">
        <v>-0.44062398337390346</v>
      </c>
      <c r="O80" s="22">
        <v>35626</v>
      </c>
      <c r="P80" s="25">
        <f t="shared" si="4"/>
        <v>0.25578928642405296</v>
      </c>
      <c r="Q80" s="26">
        <f>('SAMPLE RISTRETTO'!B80-'SAMPLE RISTRETTO'!B$172)/s!B$172</f>
        <v>0.472552406788201</v>
      </c>
      <c r="R80" s="26">
        <f t="shared" si="3"/>
        <v>0.12480593229383226</v>
      </c>
      <c r="U80" s="10">
        <f>('SAMPLE RISTRETTO'!O80-'SAMPLE RISTRETTO'!O$172)/s!O$172</f>
        <v>1.7923065259632653</v>
      </c>
    </row>
    <row r="81" spans="1:21" ht="12.75">
      <c r="A81" s="5">
        <v>35657</v>
      </c>
      <c r="B81">
        <v>-0.6356371997035216</v>
      </c>
      <c r="C81" s="3">
        <v>0.8031730400580749</v>
      </c>
      <c r="D81">
        <v>0.6803061901449621</v>
      </c>
      <c r="E81" s="3">
        <v>0.6067484307439415</v>
      </c>
      <c r="F81" s="3">
        <v>0.8020916606817547</v>
      </c>
      <c r="G81" s="3">
        <v>0.2420954611461905</v>
      </c>
      <c r="H81" s="13">
        <v>1.81177770857627</v>
      </c>
      <c r="I81" s="3">
        <v>-0.002317552739295249</v>
      </c>
      <c r="J81" s="3">
        <v>0.8299793190458524</v>
      </c>
      <c r="K81" s="4">
        <v>-0.3345693554360465</v>
      </c>
      <c r="L81" s="3">
        <v>-0.21625398421492922</v>
      </c>
      <c r="M81" s="4">
        <v>0.17320676456938253</v>
      </c>
      <c r="N81" s="3">
        <v>-0.34876980152655507</v>
      </c>
      <c r="O81" s="22">
        <v>35657</v>
      </c>
      <c r="P81" s="25">
        <f t="shared" si="4"/>
        <v>0.3393715908727755</v>
      </c>
      <c r="Q81" s="26">
        <f>('SAMPLE RISTRETTO'!B81-'SAMPLE RISTRETTO'!B$172)/s!B$172</f>
        <v>0.5682100413070347</v>
      </c>
      <c r="R81" s="26">
        <f t="shared" si="3"/>
        <v>0.15476248346317364</v>
      </c>
      <c r="U81" s="10">
        <f>('SAMPLE RISTRETTO'!O81-'SAMPLE RISTRETTO'!O$172)/s!O$172</f>
        <v>2.018405408756509</v>
      </c>
    </row>
    <row r="82" spans="1:21" ht="12.75">
      <c r="A82" s="5">
        <v>35688</v>
      </c>
      <c r="B82">
        <v>-0.16189084874389476</v>
      </c>
      <c r="C82" s="3">
        <v>0.9041243157312633</v>
      </c>
      <c r="D82">
        <v>0.8165668281932239</v>
      </c>
      <c r="E82" s="3">
        <v>0.9190318460908486</v>
      </c>
      <c r="F82" s="3">
        <v>0.943769716190797</v>
      </c>
      <c r="G82" s="3">
        <v>0.5139985812798217</v>
      </c>
      <c r="H82" s="13">
        <v>1.876279624243716</v>
      </c>
      <c r="I82" s="3">
        <v>0.0035479740552179714</v>
      </c>
      <c r="J82" s="3">
        <v>0.7079762526472011</v>
      </c>
      <c r="K82" s="4">
        <v>-0.25014398485000966</v>
      </c>
      <c r="L82" s="3">
        <v>-0.13605130659770812</v>
      </c>
      <c r="M82" s="4">
        <v>0.10108944390403958</v>
      </c>
      <c r="N82" s="3">
        <v>-0.2715661377178805</v>
      </c>
      <c r="O82" s="22">
        <v>35688</v>
      </c>
      <c r="P82" s="25">
        <f t="shared" si="4"/>
        <v>0.4589794080328181</v>
      </c>
      <c r="Q82" s="26">
        <f>('SAMPLE RISTRETTO'!B82-'SAMPLE RISTRETTO'!B$172)/s!B$172</f>
        <v>0.6394063646355644</v>
      </c>
      <c r="R82" s="26">
        <f t="shared" si="3"/>
        <v>0.320624055919074</v>
      </c>
      <c r="U82" s="10">
        <f>('SAMPLE RISTRETTO'!O82-'SAMPLE RISTRETTO'!O$172)/s!O$172</f>
        <v>2.1593991748358916</v>
      </c>
    </row>
    <row r="83" spans="1:21" ht="12.75">
      <c r="A83" s="5">
        <v>35718</v>
      </c>
      <c r="B83">
        <v>0.5431682745139417</v>
      </c>
      <c r="C83" s="3">
        <v>0.9756426944270534</v>
      </c>
      <c r="D83">
        <v>0.9211965520268834</v>
      </c>
      <c r="E83" s="3">
        <v>1.1467268498769103</v>
      </c>
      <c r="F83" s="3">
        <v>1.006363988560457</v>
      </c>
      <c r="G83" s="3">
        <v>0.7207588333379337</v>
      </c>
      <c r="H83" s="13">
        <v>1.851492572175149</v>
      </c>
      <c r="I83" s="3">
        <v>0.0017427371389798195</v>
      </c>
      <c r="J83" s="3">
        <v>0.5004152431080503</v>
      </c>
      <c r="K83" s="4">
        <v>-0.20060269640186013</v>
      </c>
      <c r="L83" s="3">
        <v>-0.10527408606267952</v>
      </c>
      <c r="M83" s="4">
        <v>0.0816538032572182</v>
      </c>
      <c r="N83" s="3">
        <v>-0.21483169344842218</v>
      </c>
      <c r="O83" s="22">
        <v>35718</v>
      </c>
      <c r="P83" s="25">
        <f t="shared" si="4"/>
        <v>0.5560348517315089</v>
      </c>
      <c r="Q83" s="26">
        <f>('SAMPLE RISTRETTO'!B83-'SAMPLE RISTRETTO'!B$172)/s!B$172</f>
        <v>0.6874790384271247</v>
      </c>
      <c r="R83" s="26">
        <f t="shared" si="3"/>
        <v>0.5069695768601951</v>
      </c>
      <c r="U83" s="10">
        <f>('SAMPLE RISTRETTO'!O83-'SAMPLE RISTRETTO'!O$172)/s!O$172</f>
        <v>2.2471503759158975</v>
      </c>
    </row>
    <row r="84" spans="1:21" ht="12.75">
      <c r="A84" s="5">
        <v>35749</v>
      </c>
      <c r="B84">
        <v>0.49757296843597254</v>
      </c>
      <c r="C84" s="3">
        <v>1.0173422083998838</v>
      </c>
      <c r="D84">
        <v>0.9952525974905718</v>
      </c>
      <c r="E84" s="3">
        <v>1.2877495151057414</v>
      </c>
      <c r="F84" s="3">
        <v>1.0108074535559939</v>
      </c>
      <c r="G84" s="3">
        <v>0.8409937050156064</v>
      </c>
      <c r="H84" s="13">
        <v>1.7533605791974218</v>
      </c>
      <c r="I84" s="3">
        <v>-0.0017688789751250905</v>
      </c>
      <c r="J84" s="3">
        <v>0.245293585073004</v>
      </c>
      <c r="K84" s="4">
        <v>-0.1851789920430219</v>
      </c>
      <c r="L84" s="3">
        <v>-0.10651502521487735</v>
      </c>
      <c r="M84" s="4">
        <v>0.13025196326072397</v>
      </c>
      <c r="N84" s="3">
        <v>-0.18174976305282667</v>
      </c>
      <c r="O84" s="22">
        <v>35749</v>
      </c>
      <c r="P84" s="25">
        <f t="shared" si="4"/>
        <v>0.5618009166345437</v>
      </c>
      <c r="Q84" s="26">
        <f>('SAMPLE RISTRETTO'!B84-'SAMPLE RISTRETTO'!B$172)/s!B$172</f>
        <v>0.7154828507405754</v>
      </c>
      <c r="R84" s="26">
        <f t="shared" si="3"/>
        <v>0.5493724084266228</v>
      </c>
      <c r="U84" s="10">
        <f>('SAMPLE RISTRETTO'!O84-'SAMPLE RISTRETTO'!O$172)/s!O$172</f>
        <v>2.3190399654180256</v>
      </c>
    </row>
    <row r="85" spans="1:21" ht="12.75">
      <c r="A85" s="5">
        <v>35779</v>
      </c>
      <c r="B85">
        <v>-0.045122381958569026</v>
      </c>
      <c r="C85" s="3">
        <v>1.0327939663931343</v>
      </c>
      <c r="D85">
        <v>1.036933969327454</v>
      </c>
      <c r="E85" s="3">
        <v>1.3749428505392236</v>
      </c>
      <c r="F85" s="3">
        <v>1.0101647996302072</v>
      </c>
      <c r="G85" s="3">
        <v>0.9128406111854331</v>
      </c>
      <c r="H85" s="13">
        <v>1.6030265915354227</v>
      </c>
      <c r="I85" s="3">
        <v>-0.011170858293348332</v>
      </c>
      <c r="J85" s="3">
        <v>0.0015201629258244473</v>
      </c>
      <c r="K85" s="4">
        <v>-0.1804173779590883</v>
      </c>
      <c r="L85" s="3">
        <v>-0.09512855180252515</v>
      </c>
      <c r="M85" s="4">
        <v>0.21994733355257903</v>
      </c>
      <c r="N85" s="3">
        <v>-0.16554742754153084</v>
      </c>
      <c r="O85" s="22">
        <v>35779</v>
      </c>
      <c r="P85" s="25">
        <f t="shared" si="4"/>
        <v>0.514983360579555</v>
      </c>
      <c r="Q85" s="26">
        <f>('SAMPLE RISTRETTO'!B85-'SAMPLE RISTRETTO'!B$172)/s!B$172</f>
        <v>0.731086125904364</v>
      </c>
      <c r="R85" s="26">
        <f t="shared" si="3"/>
        <v>0.4961626867568239</v>
      </c>
      <c r="U85" s="10">
        <f>('SAMPLE RISTRETTO'!O85-'SAMPLE RISTRETTO'!O$172)/s!O$172</f>
        <v>2.381874402474948</v>
      </c>
    </row>
    <row r="86" spans="1:21" ht="12.75">
      <c r="A86" s="5">
        <v>35810</v>
      </c>
      <c r="B86">
        <v>0.26737227677288555</v>
      </c>
      <c r="C86" s="3">
        <v>1.0232962965889907</v>
      </c>
      <c r="D86">
        <v>1.0487005391471238</v>
      </c>
      <c r="E86" s="3">
        <v>1.445549776002296</v>
      </c>
      <c r="F86" s="3">
        <v>1.0422714448103791</v>
      </c>
      <c r="G86" s="3">
        <v>0.996017138372212</v>
      </c>
      <c r="H86" s="13">
        <v>1.4256642399632509</v>
      </c>
      <c r="I86" s="3">
        <v>-0.02488451142583179</v>
      </c>
      <c r="J86" s="3">
        <v>-0.1808303625316725</v>
      </c>
      <c r="K86" s="4">
        <v>-0.16365033320152883</v>
      </c>
      <c r="L86" s="3">
        <v>-0.05262694395279661</v>
      </c>
      <c r="M86" s="4">
        <v>0.30613324055827934</v>
      </c>
      <c r="N86" s="3">
        <v>-0.15412539587966176</v>
      </c>
      <c r="O86" s="22">
        <v>35810</v>
      </c>
      <c r="P86" s="25">
        <f t="shared" si="4"/>
        <v>0.5368374927095327</v>
      </c>
      <c r="Q86" s="26">
        <f>('SAMPLE RISTRETTO'!B86-'SAMPLE RISTRETTO'!B$172)/s!B$172</f>
        <v>0.739012450173472</v>
      </c>
      <c r="R86" s="26">
        <f t="shared" si="3"/>
        <v>0.5796448597063272</v>
      </c>
      <c r="U86" s="10">
        <f>('SAMPLE RISTRETTO'!O86-'SAMPLE RISTRETTO'!O$172)/s!O$172</f>
        <v>2.4193087924213885</v>
      </c>
    </row>
    <row r="87" spans="1:21" ht="12.75">
      <c r="A87" s="5">
        <v>35841</v>
      </c>
      <c r="B87">
        <v>0.8534387719727549</v>
      </c>
      <c r="C87" s="3">
        <v>0.9856993113137432</v>
      </c>
      <c r="D87">
        <v>1.0380082056448379</v>
      </c>
      <c r="E87" s="3">
        <v>1.5045109203540064</v>
      </c>
      <c r="F87" s="3">
        <v>1.0794614524065906</v>
      </c>
      <c r="G87" s="3">
        <v>1.1001946791192048</v>
      </c>
      <c r="H87" s="13">
        <v>1.2473862489062302</v>
      </c>
      <c r="I87" s="3">
        <v>-0.025462485676213748</v>
      </c>
      <c r="J87" s="3">
        <v>-0.27765420094053905</v>
      </c>
      <c r="K87" s="4">
        <v>-0.1306999106974009</v>
      </c>
      <c r="L87" s="3">
        <v>0.002442835982163649</v>
      </c>
      <c r="M87" s="4">
        <v>0.36230820565750765</v>
      </c>
      <c r="N87" s="3">
        <v>-0.13798144530731105</v>
      </c>
      <c r="O87" s="22">
        <v>35841</v>
      </c>
      <c r="P87" s="25">
        <f t="shared" si="4"/>
        <v>0.5847425068258134</v>
      </c>
      <c r="Q87" s="26">
        <f>('SAMPLE RISTRETTO'!B87-'SAMPLE RISTRETTO'!B$172)/s!B$172</f>
        <v>0.7443735690115629</v>
      </c>
      <c r="R87" s="26">
        <f t="shared" si="3"/>
        <v>0.7014915438351079</v>
      </c>
      <c r="U87" s="10">
        <f>('SAMPLE RISTRETTO'!O87-'SAMPLE RISTRETTO'!O$172)/s!O$172</f>
        <v>2.408396580918505</v>
      </c>
    </row>
    <row r="88" spans="1:21" ht="12.75">
      <c r="A88" s="5">
        <v>35869</v>
      </c>
      <c r="B88">
        <v>1.877665037778373</v>
      </c>
      <c r="C88" s="3">
        <v>0.9220269790119067</v>
      </c>
      <c r="D88">
        <v>1.0038918732303401</v>
      </c>
      <c r="E88" s="3">
        <v>1.5158396717788956</v>
      </c>
      <c r="F88" s="3">
        <v>1.0411871263956987</v>
      </c>
      <c r="G88" s="3">
        <v>1.2102404448949375</v>
      </c>
      <c r="H88" s="13">
        <v>1.081456844868768</v>
      </c>
      <c r="I88" s="3">
        <v>0.0002774293660232649</v>
      </c>
      <c r="J88" s="3">
        <v>-0.27617836296719495</v>
      </c>
      <c r="K88" s="4">
        <v>-0.08914920396230878</v>
      </c>
      <c r="L88" s="3">
        <v>0.04281102275652564</v>
      </c>
      <c r="M88" s="4">
        <v>0.4026177556561471</v>
      </c>
      <c r="N88" s="3">
        <v>-0.10997686779538231</v>
      </c>
      <c r="O88" s="22">
        <v>35869</v>
      </c>
      <c r="P88" s="25">
        <f t="shared" si="4"/>
        <v>0.6632853654625177</v>
      </c>
      <c r="Q88" s="26">
        <f>('SAMPLE RISTRETTO'!B88-'SAMPLE RISTRETTO'!B$172)/s!B$172</f>
        <v>0.7496657229810663</v>
      </c>
      <c r="R88" s="26">
        <f t="shared" si="3"/>
        <v>0.8878821477682326</v>
      </c>
      <c r="U88" s="10">
        <f>('SAMPLE RISTRETTO'!O88-'SAMPLE RISTRETTO'!O$172)/s!O$172</f>
        <v>2.354279277342125</v>
      </c>
    </row>
    <row r="89" spans="1:21" ht="12.75">
      <c r="A89" s="5">
        <v>35900</v>
      </c>
      <c r="B89">
        <v>2.1490127129719494</v>
      </c>
      <c r="C89" s="3">
        <v>0.8345609637004932</v>
      </c>
      <c r="D89">
        <v>0.938826396309979</v>
      </c>
      <c r="E89" s="3">
        <v>1.4573746600247464</v>
      </c>
      <c r="F89" s="3">
        <v>0.8997605765626698</v>
      </c>
      <c r="G89" s="3">
        <v>1.2747407985585493</v>
      </c>
      <c r="H89" s="13">
        <v>0.933969883409106</v>
      </c>
      <c r="I89" s="3">
        <v>0.054482893030974866</v>
      </c>
      <c r="J89" s="3">
        <v>-0.2009183161254362</v>
      </c>
      <c r="K89" s="4">
        <v>-0.04941511138829673</v>
      </c>
      <c r="L89" s="3">
        <v>0.07159842827857633</v>
      </c>
      <c r="M89" s="4">
        <v>0.45696149661686647</v>
      </c>
      <c r="N89" s="3">
        <v>-0.07214883264774559</v>
      </c>
      <c r="O89" s="22">
        <v>35900</v>
      </c>
      <c r="P89" s="25">
        <f t="shared" si="4"/>
        <v>0.6729851191771102</v>
      </c>
      <c r="Q89" s="26">
        <f>('SAMPLE RISTRETTO'!B89-'SAMPLE RISTRETTO'!B$172)/s!B$172</f>
        <v>0.7503160642546692</v>
      </c>
      <c r="R89" s="26">
        <f t="shared" si="3"/>
        <v>0.9341145427949235</v>
      </c>
      <c r="U89" s="10">
        <f>('SAMPLE RISTRETTO'!O89-'SAMPLE RISTRETTO'!O$172)/s!O$172</f>
        <v>2.2657092468186066</v>
      </c>
    </row>
    <row r="90" spans="1:21" ht="12.75">
      <c r="A90" s="5">
        <v>35930</v>
      </c>
      <c r="B90">
        <v>1.4584106379906765</v>
      </c>
      <c r="C90" s="3">
        <v>0.7257043529392175</v>
      </c>
      <c r="D90">
        <v>0.8499404850483311</v>
      </c>
      <c r="E90" s="3">
        <v>1.3282296271503367</v>
      </c>
      <c r="F90" s="3">
        <v>0.7081553700577425</v>
      </c>
      <c r="G90" s="3">
        <v>1.2476314155430652</v>
      </c>
      <c r="H90" s="13">
        <v>0.8081807126172563</v>
      </c>
      <c r="I90" s="3">
        <v>0.10787412224818094</v>
      </c>
      <c r="J90" s="3">
        <v>-0.09520812971740365</v>
      </c>
      <c r="K90" s="4">
        <v>-0.012212399864920318</v>
      </c>
      <c r="L90" s="3">
        <v>0.10920737523347879</v>
      </c>
      <c r="M90" s="4">
        <v>0.5178108373799731</v>
      </c>
      <c r="N90" s="3">
        <v>-0.02923207033984698</v>
      </c>
      <c r="O90" s="22">
        <v>35930</v>
      </c>
      <c r="P90" s="25">
        <f t="shared" si="4"/>
        <v>0.5941917181758528</v>
      </c>
      <c r="Q90" s="26">
        <f>('SAMPLE RISTRETTO'!B90-'SAMPLE RISTRETTO'!B$172)/s!B$172</f>
        <v>0.7409568141628389</v>
      </c>
      <c r="R90" s="26">
        <f t="shared" si="3"/>
        <v>0.797880888172724</v>
      </c>
      <c r="U90" s="10">
        <f>('SAMPLE RISTRETTO'!O90-'SAMPLE RISTRETTO'!O$172)/s!O$172</f>
        <v>2.1573100614506022</v>
      </c>
    </row>
    <row r="91" spans="1:21" ht="12.75">
      <c r="A91" s="5">
        <v>35961</v>
      </c>
      <c r="B91">
        <v>1.2048562529650526</v>
      </c>
      <c r="C91" s="3">
        <v>0.6028001240947869</v>
      </c>
      <c r="D91">
        <v>0.7397491158006054</v>
      </c>
      <c r="E91" s="3">
        <v>1.1438784435587928</v>
      </c>
      <c r="F91" s="3">
        <v>0.5007531592864332</v>
      </c>
      <c r="G91" s="3">
        <v>1.131194374006912</v>
      </c>
      <c r="H91" s="13">
        <v>0.7109130153933314</v>
      </c>
      <c r="I91" s="3">
        <v>0.13786523926536257</v>
      </c>
      <c r="J91" s="3">
        <v>0.01540466726774277</v>
      </c>
      <c r="K91" s="4">
        <v>0.022837577524083</v>
      </c>
      <c r="L91" s="3">
        <v>0.15632849479920224</v>
      </c>
      <c r="M91" s="4">
        <v>0.5372926954531251</v>
      </c>
      <c r="N91" s="3">
        <v>0.013208123672293872</v>
      </c>
      <c r="O91" s="22">
        <v>35961</v>
      </c>
      <c r="P91" s="25">
        <f t="shared" si="4"/>
        <v>0.5320831756221327</v>
      </c>
      <c r="Q91" s="26">
        <f>('SAMPLE RISTRETTO'!B91-'SAMPLE RISTRETTO'!B$172)/s!B$172</f>
        <v>0.7236027325922062</v>
      </c>
      <c r="R91" s="26">
        <f t="shared" si="3"/>
        <v>0.7064550233074275</v>
      </c>
      <c r="U91" s="10">
        <f>('SAMPLE RISTRETTO'!O91-'SAMPLE RISTRETTO'!O$172)/s!O$172</f>
        <v>2.060026219189892</v>
      </c>
    </row>
    <row r="92" spans="1:21" ht="12.75">
      <c r="A92" s="5">
        <v>35991</v>
      </c>
      <c r="B92">
        <v>0.11724139090552471</v>
      </c>
      <c r="C92" s="3">
        <v>0.4716628081882464</v>
      </c>
      <c r="D92">
        <v>0.6107525590090072</v>
      </c>
      <c r="E92" s="3">
        <v>0.932427028149684</v>
      </c>
      <c r="F92" s="3">
        <v>0.25681986850290384</v>
      </c>
      <c r="G92" s="3">
        <v>0.9759001783662208</v>
      </c>
      <c r="H92" s="13">
        <v>0.6423403477370703</v>
      </c>
      <c r="I92" s="3">
        <v>0.16072804521097397</v>
      </c>
      <c r="J92" s="3">
        <v>0.08787843226271386</v>
      </c>
      <c r="K92" s="4">
        <v>0.06195297142064923</v>
      </c>
      <c r="L92" s="3">
        <v>0.21319454501343127</v>
      </c>
      <c r="M92" s="4">
        <v>0.49597002176021604</v>
      </c>
      <c r="N92" s="3">
        <v>0.0504721194489351</v>
      </c>
      <c r="O92" s="22">
        <v>35991</v>
      </c>
      <c r="P92" s="25">
        <f t="shared" si="4"/>
        <v>0.390564639690429</v>
      </c>
      <c r="Q92" s="26">
        <f>('SAMPLE RISTRETTO'!B92-'SAMPLE RISTRETTO'!B$172)/s!B$172</f>
        <v>0.6952392003692331</v>
      </c>
      <c r="R92" s="26">
        <f t="shared" si="3"/>
        <v>0.45557998827497737</v>
      </c>
      <c r="U92" s="10">
        <f>('SAMPLE RISTRETTO'!O92-'SAMPLE RISTRETTO'!O$172)/s!O$172</f>
        <v>1.9796230294126782</v>
      </c>
    </row>
    <row r="93" spans="1:21" ht="12.75">
      <c r="A93" s="5">
        <v>36022</v>
      </c>
      <c r="B93">
        <v>-0.7991130532033371</v>
      </c>
      <c r="C93" s="3">
        <v>0.337674973609522</v>
      </c>
      <c r="D93">
        <v>0.4751157402710862</v>
      </c>
      <c r="E93" s="3">
        <v>0.7242799157377336</v>
      </c>
      <c r="F93" s="3">
        <v>-0.024320335010184286</v>
      </c>
      <c r="G93" s="3">
        <v>0.8606969019674527</v>
      </c>
      <c r="H93" s="13">
        <v>0.5968294441931539</v>
      </c>
      <c r="I93" s="3">
        <v>0.18909760022924288</v>
      </c>
      <c r="J93" s="3">
        <v>0.0941822999249074</v>
      </c>
      <c r="K93" s="4">
        <v>0.0980223504328129</v>
      </c>
      <c r="L93" s="3">
        <v>0.25974722126636735</v>
      </c>
      <c r="M93" s="4">
        <v>0.4244048403397123</v>
      </c>
      <c r="N93" s="3">
        <v>0.08102887636767282</v>
      </c>
      <c r="O93" s="22">
        <v>36022</v>
      </c>
      <c r="P93" s="25">
        <f t="shared" si="4"/>
        <v>0.2552035981635495</v>
      </c>
      <c r="Q93" s="26">
        <f>('SAMPLE RISTRETTO'!B93-'SAMPLE RISTRETTO'!B$172)/s!B$172</f>
        <v>0.6556196568581469</v>
      </c>
      <c r="R93" s="26">
        <f t="shared" si="3"/>
        <v>0.23280029223620816</v>
      </c>
      <c r="U93" s="10">
        <f>('SAMPLE RISTRETTO'!O93-'SAMPLE RISTRETTO'!O$172)/s!O$172</f>
        <v>1.9020719664376362</v>
      </c>
    </row>
    <row r="94" spans="1:21" ht="12.75">
      <c r="A94" s="5">
        <v>36053</v>
      </c>
      <c r="B94">
        <v>-0.18635662273756023</v>
      </c>
      <c r="C94" s="3">
        <v>0.2130883898055331</v>
      </c>
      <c r="D94">
        <v>0.3370835887606365</v>
      </c>
      <c r="E94" s="3">
        <v>0.5656594470235071</v>
      </c>
      <c r="F94" s="3">
        <v>-0.28992031665085277</v>
      </c>
      <c r="G94" s="3">
        <v>0.8301208483723376</v>
      </c>
      <c r="H94" s="13">
        <v>0.5731118993087571</v>
      </c>
      <c r="I94" s="3">
        <v>0.22729818507682414</v>
      </c>
      <c r="J94" s="3">
        <v>0.028298492159226352</v>
      </c>
      <c r="K94" s="4">
        <v>0.12349838131405728</v>
      </c>
      <c r="L94" s="3">
        <v>0.2784833819057049</v>
      </c>
      <c r="M94" s="4">
        <v>0.36255217761109054</v>
      </c>
      <c r="N94" s="3">
        <v>0.10932611430161342</v>
      </c>
      <c r="O94" s="22">
        <v>36053</v>
      </c>
      <c r="P94" s="25">
        <f t="shared" si="4"/>
        <v>0.24401876663468272</v>
      </c>
      <c r="Q94" s="26">
        <f>('SAMPLE RISTRETTO'!B94-'SAMPLE RISTRETTO'!B$172)/s!B$172</f>
        <v>0.6030558376570205</v>
      </c>
      <c r="R94" s="26">
        <f t="shared" si="3"/>
        <v>0.27999779385434914</v>
      </c>
      <c r="U94" s="10">
        <f>('SAMPLE RISTRETTO'!O94-'SAMPLE RISTRETTO'!O$172)/s!O$172</f>
        <v>1.8100435318276182</v>
      </c>
    </row>
    <row r="95" spans="1:21" ht="12.75">
      <c r="A95" s="5">
        <v>36083</v>
      </c>
      <c r="B95">
        <v>0.1750695839798275</v>
      </c>
      <c r="C95" s="3">
        <v>0.10432293402206225</v>
      </c>
      <c r="D95">
        <v>0.20155917391970885</v>
      </c>
      <c r="E95" s="3">
        <v>0.4679536641402249</v>
      </c>
      <c r="F95" s="3">
        <v>-0.4825059328709646</v>
      </c>
      <c r="G95" s="3">
        <v>0.9001839493149292</v>
      </c>
      <c r="H95" s="13">
        <v>0.5660313227608799</v>
      </c>
      <c r="I95" s="3">
        <v>0.27652999438214315</v>
      </c>
      <c r="J95" s="3">
        <v>-0.10787757397870328</v>
      </c>
      <c r="K95" s="4">
        <v>0.14667085651519698</v>
      </c>
      <c r="L95" s="3">
        <v>0.2832656861653157</v>
      </c>
      <c r="M95" s="4">
        <v>0.32901771343372044</v>
      </c>
      <c r="N95" s="3">
        <v>0.14167105727668933</v>
      </c>
      <c r="O95" s="22">
        <v>36083</v>
      </c>
      <c r="P95" s="25">
        <f t="shared" si="4"/>
        <v>0.23091480223546385</v>
      </c>
      <c r="Q95" s="26">
        <f>('SAMPLE RISTRETTO'!B95-'SAMPLE RISTRETTO'!B$172)/s!B$172</f>
        <v>0.537935962023944</v>
      </c>
      <c r="R95" s="26">
        <f t="shared" si="3"/>
        <v>0.30947070186424086</v>
      </c>
      <c r="U95" s="10">
        <f>('SAMPLE RISTRETTO'!O95-'SAMPLE RISTRETTO'!O$172)/s!O$172</f>
        <v>1.6707843426968625</v>
      </c>
    </row>
    <row r="96" spans="1:21" ht="12.75">
      <c r="A96" s="5">
        <v>36114</v>
      </c>
      <c r="B96">
        <v>-1.139409727838418</v>
      </c>
      <c r="C96" s="3">
        <v>0.02249616190830244</v>
      </c>
      <c r="D96">
        <v>0.08747986438251754</v>
      </c>
      <c r="E96" s="3">
        <v>0.39455334915007056</v>
      </c>
      <c r="F96" s="3">
        <v>-0.5763852097489729</v>
      </c>
      <c r="G96" s="3">
        <v>1.0316405203590264</v>
      </c>
      <c r="H96" s="13">
        <v>0.5746427996191941</v>
      </c>
      <c r="I96" s="3">
        <v>0.3297817467450025</v>
      </c>
      <c r="J96" s="3">
        <v>-0.27166485689557646</v>
      </c>
      <c r="K96" s="4">
        <v>0.1865475954374565</v>
      </c>
      <c r="L96" s="3">
        <v>0.2940703890468737</v>
      </c>
      <c r="M96" s="4">
        <v>0.3247605132253329</v>
      </c>
      <c r="N96" s="3">
        <v>0.18452911196312108</v>
      </c>
      <c r="O96" s="22">
        <v>36114</v>
      </c>
      <c r="P96" s="25">
        <f t="shared" si="4"/>
        <v>0.11100325056568695</v>
      </c>
      <c r="Q96" s="26">
        <f>('SAMPLE RISTRETTO'!B96-'SAMPLE RISTRETTO'!B$172)/s!B$172</f>
        <v>0.4735474035184509</v>
      </c>
      <c r="R96" s="26">
        <f t="shared" si="3"/>
        <v>0.08558582124570295</v>
      </c>
      <c r="U96" s="10">
        <f>('SAMPLE RISTRETTO'!O96-'SAMPLE RISTRETTO'!O$172)/s!O$172</f>
        <v>1.482950279480545</v>
      </c>
    </row>
    <row r="97" spans="1:21" ht="12.75">
      <c r="A97" s="5">
        <v>36144</v>
      </c>
      <c r="B97">
        <v>-1.610931917523806</v>
      </c>
      <c r="C97" s="3">
        <v>-0.026166212613328542</v>
      </c>
      <c r="D97">
        <v>-0.004572000709330947</v>
      </c>
      <c r="E97" s="3">
        <v>0.31121705361164687</v>
      </c>
      <c r="F97" s="3">
        <v>-0.6100041657562282</v>
      </c>
      <c r="G97" s="3">
        <v>1.1277444330808877</v>
      </c>
      <c r="H97" s="13">
        <v>0.5976793153846135</v>
      </c>
      <c r="I97" s="3">
        <v>0.36633892243036964</v>
      </c>
      <c r="J97" s="3">
        <v>-0.41438349885189035</v>
      </c>
      <c r="K97" s="4">
        <v>0.2520625206811656</v>
      </c>
      <c r="L97" s="3">
        <v>0.3209565100102951</v>
      </c>
      <c r="M97" s="4">
        <v>0.3152812654880793</v>
      </c>
      <c r="N97" s="3">
        <v>0.24057385457359598</v>
      </c>
      <c r="O97" s="22">
        <v>36144</v>
      </c>
      <c r="P97" s="25">
        <f t="shared" si="4"/>
        <v>0.06659969844662075</v>
      </c>
      <c r="Q97" s="26">
        <f>('SAMPLE RISTRETTO'!B97-'SAMPLE RISTRETTO'!B$172)/s!B$172</f>
        <v>0.4222908245524925</v>
      </c>
      <c r="R97" s="26">
        <f t="shared" si="3"/>
        <v>0.008903014733944512</v>
      </c>
      <c r="U97" s="10">
        <f>('SAMPLE RISTRETTO'!O97-'SAMPLE RISTRETTO'!O$172)/s!O$172</f>
        <v>1.256321205109115</v>
      </c>
    </row>
    <row r="98" spans="1:21" ht="12.75">
      <c r="A98" s="5">
        <v>36175</v>
      </c>
      <c r="B98">
        <v>-1.5464312406287828</v>
      </c>
      <c r="C98" s="3">
        <v>-0.04232746044751122</v>
      </c>
      <c r="D98">
        <v>-0.05893304709285293</v>
      </c>
      <c r="E98" s="3">
        <v>0.18693268312470032</v>
      </c>
      <c r="F98" s="3">
        <v>-0.642834235991142</v>
      </c>
      <c r="G98" s="3">
        <v>1.1056532552531433</v>
      </c>
      <c r="H98" s="13">
        <v>0.6291023153218399</v>
      </c>
      <c r="I98" s="3">
        <v>0.3827359519726245</v>
      </c>
      <c r="J98" s="3">
        <v>-0.508820159297157</v>
      </c>
      <c r="K98" s="4">
        <v>0.33071659408600207</v>
      </c>
      <c r="L98" s="3">
        <v>0.35369915017426673</v>
      </c>
      <c r="M98" s="4">
        <v>0.2867366000326465</v>
      </c>
      <c r="N98" s="3">
        <v>0.3070541979859923</v>
      </c>
      <c r="O98" s="22">
        <v>36175</v>
      </c>
      <c r="P98" s="25">
        <f t="shared" si="4"/>
        <v>0.06025266188413614</v>
      </c>
      <c r="Q98" s="26">
        <f>('SAMPLE RISTRETTO'!B98-'SAMPLE RISTRETTO'!B$172)/s!B$172</f>
        <v>0.38763117527231095</v>
      </c>
      <c r="R98" s="26">
        <f t="shared" si="3"/>
        <v>0.012569116867107466</v>
      </c>
      <c r="U98" s="10">
        <f>('SAMPLE RISTRETTO'!O98-'SAMPLE RISTRETTO'!O$172)/s!O$172</f>
        <v>0.9983226640932248</v>
      </c>
    </row>
    <row r="99" spans="1:21" ht="12.75">
      <c r="A99" s="5">
        <v>36206</v>
      </c>
      <c r="B99">
        <v>-0.14632171983919798</v>
      </c>
      <c r="C99" s="3">
        <v>-0.024103074851548435</v>
      </c>
      <c r="D99">
        <v>-0.07428221057435175</v>
      </c>
      <c r="E99" s="3">
        <v>0.026826242711177603</v>
      </c>
      <c r="F99" s="3">
        <v>-0.6914542280431868</v>
      </c>
      <c r="G99" s="3">
        <v>0.9611923459243932</v>
      </c>
      <c r="H99" s="13">
        <v>0.6605849383294458</v>
      </c>
      <c r="I99" s="3">
        <v>0.36288165032508457</v>
      </c>
      <c r="J99" s="3">
        <v>-0.5355738835509575</v>
      </c>
      <c r="K99" s="4">
        <v>0.4068204061257833</v>
      </c>
      <c r="L99" s="3">
        <v>0.3930384567618454</v>
      </c>
      <c r="M99" s="4">
        <v>0.24775948607581222</v>
      </c>
      <c r="N99" s="3">
        <v>0.3778191229067512</v>
      </c>
      <c r="O99" s="22">
        <v>36206</v>
      </c>
      <c r="P99" s="25">
        <f t="shared" si="4"/>
        <v>0.15116827171546546</v>
      </c>
      <c r="Q99" s="26">
        <f>('SAMPLE RISTRETTO'!B99-'SAMPLE RISTRETTO'!B$172)/s!B$172</f>
        <v>0.38116054834122315</v>
      </c>
      <c r="R99" s="26">
        <f aca="true" t="shared" si="5" ref="R99:R130">(G99+K99+B99+C99+D99+M99)/6</f>
        <v>0.22851087214348179</v>
      </c>
      <c r="U99" s="10">
        <f>('SAMPLE RISTRETTO'!O99-'SAMPLE RISTRETTO'!O$172)/s!O$172</f>
        <v>0.7406902969437331</v>
      </c>
    </row>
    <row r="100" spans="1:21" ht="12.75">
      <c r="A100" s="5">
        <v>36234</v>
      </c>
      <c r="B100">
        <v>0.49979712970821477</v>
      </c>
      <c r="C100" s="3">
        <v>0.027575454152947706</v>
      </c>
      <c r="D100">
        <v>-0.05809922921310135</v>
      </c>
      <c r="E100" s="3">
        <v>-0.11502640826169239</v>
      </c>
      <c r="F100" s="3">
        <v>-0.6858701248783862</v>
      </c>
      <c r="G100" s="3">
        <v>0.7467319586839846</v>
      </c>
      <c r="H100" s="13">
        <v>0.6858206672889084</v>
      </c>
      <c r="I100" s="3">
        <v>0.31468469547780886</v>
      </c>
      <c r="J100" s="3">
        <v>-0.5039085262926182</v>
      </c>
      <c r="K100" s="4">
        <v>0.4663369631692255</v>
      </c>
      <c r="L100" s="3">
        <v>0.44288464127031885</v>
      </c>
      <c r="M100" s="4">
        <v>0.2198625557333652</v>
      </c>
      <c r="N100" s="3">
        <v>0.4440277018155182</v>
      </c>
      <c r="O100" s="22">
        <v>36234</v>
      </c>
      <c r="P100" s="25">
        <f t="shared" si="4"/>
        <v>0.19113980605034572</v>
      </c>
      <c r="Q100" s="26">
        <f>('SAMPLE RISTRETTO'!B100-'SAMPLE RISTRETTO'!B$172)/s!B$172</f>
        <v>0.4055659066629435</v>
      </c>
      <c r="R100" s="26">
        <f t="shared" si="5"/>
        <v>0.31703413870577274</v>
      </c>
      <c r="U100" s="10">
        <f>('SAMPLE RISTRETTO'!O100-'SAMPLE RISTRETTO'!O$172)/s!O$172</f>
        <v>0.48672912035892213</v>
      </c>
    </row>
    <row r="101" spans="1:21" ht="12.75">
      <c r="A101" s="5">
        <v>36265</v>
      </c>
      <c r="B101">
        <v>0.5642978065992441</v>
      </c>
      <c r="C101" s="3">
        <v>0.11005436502965171</v>
      </c>
      <c r="D101">
        <v>-0.005994377949615979</v>
      </c>
      <c r="E101" s="3">
        <v>-0.19534288531369448</v>
      </c>
      <c r="F101" s="3">
        <v>-0.5844026898310812</v>
      </c>
      <c r="G101" s="3">
        <v>0.5304408146733149</v>
      </c>
      <c r="H101" s="13">
        <v>0.7003392884913363</v>
      </c>
      <c r="I101" s="3">
        <v>0.2699170437837793</v>
      </c>
      <c r="J101" s="3">
        <v>-0.419754015816391</v>
      </c>
      <c r="K101" s="4">
        <v>0.5091594550679427</v>
      </c>
      <c r="L101" s="3">
        <v>0.4933729750761792</v>
      </c>
      <c r="M101" s="4">
        <v>0.19151130729586796</v>
      </c>
      <c r="N101" s="3">
        <v>0.502071107608918</v>
      </c>
      <c r="O101" s="22">
        <v>36265</v>
      </c>
      <c r="P101" s="25">
        <f t="shared" si="4"/>
        <v>0.20505155343965015</v>
      </c>
      <c r="Q101" s="26">
        <f>('SAMPLE RISTRETTO'!B101-'SAMPLE RISTRETTO'!B$172)/s!B$172</f>
        <v>0.45995693438333807</v>
      </c>
      <c r="R101" s="26">
        <f t="shared" si="5"/>
        <v>0.31657822845273426</v>
      </c>
      <c r="U101" s="10">
        <f>('SAMPLE RISTRETTO'!O101-'SAMPLE RISTRETTO'!O$172)/s!O$172</f>
        <v>0.2336448709836648</v>
      </c>
    </row>
    <row r="102" spans="1:21" ht="12.75">
      <c r="A102" s="5">
        <v>36295</v>
      </c>
      <c r="B102">
        <v>0.5175904198851535</v>
      </c>
      <c r="C102" s="3">
        <v>0.22262008353773144</v>
      </c>
      <c r="D102">
        <v>0.07832084025132019</v>
      </c>
      <c r="E102" s="3">
        <v>-0.17992209997830821</v>
      </c>
      <c r="F102" s="3">
        <v>-0.3867010971258522</v>
      </c>
      <c r="G102" s="3">
        <v>0.39140593091184417</v>
      </c>
      <c r="H102" s="13">
        <v>0.7050788355352885</v>
      </c>
      <c r="I102" s="3">
        <v>0.24889327173234477</v>
      </c>
      <c r="J102" s="3">
        <v>-0.2732655989975448</v>
      </c>
      <c r="K102" s="4">
        <v>0.5511479134298363</v>
      </c>
      <c r="L102" s="3">
        <v>0.537519181747895</v>
      </c>
      <c r="M102" s="4">
        <v>0.1390499935964694</v>
      </c>
      <c r="N102" s="3">
        <v>0.5561823730729877</v>
      </c>
      <c r="O102" s="22">
        <v>36295</v>
      </c>
      <c r="P102" s="25">
        <f t="shared" si="4"/>
        <v>0.23907077289224357</v>
      </c>
      <c r="Q102" s="26">
        <f>('SAMPLE RISTRETTO'!B102-'SAMPLE RISTRETTO'!B$172)/s!B$172</f>
        <v>0.5421092757643655</v>
      </c>
      <c r="R102" s="26">
        <f t="shared" si="5"/>
        <v>0.3166891969353925</v>
      </c>
      <c r="U102" s="10">
        <f>('SAMPLE RISTRETTO'!O102-'SAMPLE RISTRETTO'!O$172)/s!O$172</f>
        <v>-0.008050082857813643</v>
      </c>
    </row>
    <row r="103" spans="1:21" ht="12.75">
      <c r="A103" s="5">
        <v>36326</v>
      </c>
      <c r="B103">
        <v>-0.22639152563492407</v>
      </c>
      <c r="C103" s="3">
        <v>0.36336717705557675</v>
      </c>
      <c r="D103">
        <v>0.19051241153680668</v>
      </c>
      <c r="E103" s="3">
        <v>-0.04736647004010238</v>
      </c>
      <c r="F103" s="3">
        <v>-0.12062027557069468</v>
      </c>
      <c r="G103" s="3">
        <v>0.3615200753082948</v>
      </c>
      <c r="H103" s="13">
        <v>0.7050364197077571</v>
      </c>
      <c r="I103" s="3">
        <v>0.253070010003308</v>
      </c>
      <c r="J103" s="3">
        <v>-0.0665483648258479</v>
      </c>
      <c r="K103" s="4">
        <v>0.6033663673926536</v>
      </c>
      <c r="L103" s="3">
        <v>0.5725616427178343</v>
      </c>
      <c r="M103" s="4">
        <v>0.07061346741900205</v>
      </c>
      <c r="N103" s="3">
        <v>0.6147796225091624</v>
      </c>
      <c r="O103" s="22">
        <v>36326</v>
      </c>
      <c r="P103" s="25">
        <f t="shared" si="4"/>
        <v>0.2518385044291405</v>
      </c>
      <c r="Q103" s="26">
        <f>('SAMPLE RISTRETTO'!B103-'SAMPLE RISTRETTO'!B$172)/s!B$172</f>
        <v>0.6470925736776492</v>
      </c>
      <c r="R103" s="26">
        <f t="shared" si="5"/>
        <v>0.2271646621795683</v>
      </c>
      <c r="U103" s="10">
        <f>('SAMPLE RISTRETTO'!O103-'SAMPLE RISTRETTO'!O$172)/s!O$172</f>
        <v>-0.2253372265735969</v>
      </c>
    </row>
    <row r="104" spans="1:21" ht="12.75">
      <c r="A104" s="5">
        <v>36356</v>
      </c>
      <c r="B104">
        <v>-0.03066533368987352</v>
      </c>
      <c r="C104" s="3">
        <v>0.5267966565108056</v>
      </c>
      <c r="D104">
        <v>0.33179517087578864</v>
      </c>
      <c r="E104" s="3">
        <v>0.1757463855703482</v>
      </c>
      <c r="F104" s="3">
        <v>0.18922774197303488</v>
      </c>
      <c r="G104" s="3">
        <v>0.42595759425173063</v>
      </c>
      <c r="H104" s="13">
        <v>0.7061829774676802</v>
      </c>
      <c r="I104" s="3">
        <v>0.2741084148075343</v>
      </c>
      <c r="J104" s="3">
        <v>0.16985598895108558</v>
      </c>
      <c r="K104" s="4">
        <v>0.6736422865455469</v>
      </c>
      <c r="L104" s="3">
        <v>0.6104504138225991</v>
      </c>
      <c r="M104" s="4">
        <v>0.008487993486345238</v>
      </c>
      <c r="N104" s="3">
        <v>0.6872830457237354</v>
      </c>
      <c r="O104" s="22">
        <v>36356</v>
      </c>
      <c r="P104" s="25">
        <f t="shared" si="4"/>
        <v>0.3652976412535663</v>
      </c>
      <c r="Q104" s="26">
        <f>('SAMPLE RISTRETTO'!B104-'SAMPLE RISTRETTO'!B$172)/s!B$172</f>
        <v>0.7639701402410211</v>
      </c>
      <c r="R104" s="26">
        <f t="shared" si="5"/>
        <v>0.3226690613300573</v>
      </c>
      <c r="U104" s="10">
        <f>('SAMPLE RISTRETTO'!O104-'SAMPLE RISTRETTO'!O$172)/s!O$172</f>
        <v>-0.4141067548507294</v>
      </c>
    </row>
    <row r="105" spans="1:21" ht="12.75">
      <c r="A105" s="5">
        <v>36387</v>
      </c>
      <c r="B105">
        <v>-0.0195445273293316</v>
      </c>
      <c r="C105" s="3">
        <v>0.7096175851334233</v>
      </c>
      <c r="D105">
        <v>0.49910156782651643</v>
      </c>
      <c r="E105" s="3">
        <v>0.42988277387521656</v>
      </c>
      <c r="F105" s="3">
        <v>0.5145478194081405</v>
      </c>
      <c r="G105" s="3">
        <v>0.5533689849589667</v>
      </c>
      <c r="H105" s="13">
        <v>0.7168042984198981</v>
      </c>
      <c r="I105" s="3">
        <v>0.3095602394055509</v>
      </c>
      <c r="J105" s="3">
        <v>0.4229012392919143</v>
      </c>
      <c r="K105" s="4">
        <v>0.7657678949626364</v>
      </c>
      <c r="L105" s="3">
        <v>0.6726216206340195</v>
      </c>
      <c r="M105" s="4">
        <v>-0.027137833000519248</v>
      </c>
      <c r="N105" s="3">
        <v>0.7723102121908934</v>
      </c>
      <c r="O105" s="22">
        <v>36387</v>
      </c>
      <c r="P105" s="25">
        <f t="shared" si="4"/>
        <v>0.48613860582902507</v>
      </c>
      <c r="Q105" s="26">
        <f>('SAMPLE RISTRETTO'!B105-'SAMPLE RISTRETTO'!B$172)/s!B$172</f>
        <v>0.889115821370448</v>
      </c>
      <c r="R105" s="26">
        <f t="shared" si="5"/>
        <v>0.41352894542528196</v>
      </c>
      <c r="U105" s="10">
        <f>('SAMPLE RISTRETTO'!O105-'SAMPLE RISTRETTO'!O$172)/s!O$172</f>
        <v>-0.5462397896297445</v>
      </c>
    </row>
    <row r="106" spans="1:21" ht="12.75">
      <c r="A106" s="5">
        <v>36418</v>
      </c>
      <c r="B106">
        <v>-0.18190830019307588</v>
      </c>
      <c r="C106" s="3">
        <v>0.9046332619662084</v>
      </c>
      <c r="D106">
        <v>0.6834263645892653</v>
      </c>
      <c r="E106" s="3">
        <v>0.6553807109730306</v>
      </c>
      <c r="F106" s="3">
        <v>0.8137847176747779</v>
      </c>
      <c r="G106" s="3">
        <v>0.6967605760399647</v>
      </c>
      <c r="H106" s="13">
        <v>0.7387898939406301</v>
      </c>
      <c r="I106" s="3">
        <v>0.3707477568447537</v>
      </c>
      <c r="J106" s="3">
        <v>0.6792834413151948</v>
      </c>
      <c r="K106" s="4">
        <v>0.8720182222623227</v>
      </c>
      <c r="L106" s="3">
        <v>0.7670257603701925</v>
      </c>
      <c r="M106" s="4">
        <v>-0.022792404579247263</v>
      </c>
      <c r="N106" s="3">
        <v>0.8631099311719582</v>
      </c>
      <c r="O106" s="22">
        <v>36418</v>
      </c>
      <c r="P106" s="25">
        <f t="shared" si="4"/>
        <v>0.6030969178750751</v>
      </c>
      <c r="Q106" s="26">
        <f>('SAMPLE RISTRETTO'!B106-'SAMPLE RISTRETTO'!B$172)/s!B$172</f>
        <v>1.0168064136978021</v>
      </c>
      <c r="R106" s="26">
        <f t="shared" si="5"/>
        <v>0.492022953347573</v>
      </c>
      <c r="U106" s="10">
        <f>('SAMPLE RISTRETTO'!O106-'SAMPLE RISTRETTO'!O$172)/s!O$172</f>
        <v>-0.609866884094757</v>
      </c>
    </row>
    <row r="107" spans="1:21" ht="12.75">
      <c r="A107" s="5">
        <v>36448</v>
      </c>
      <c r="B107">
        <v>0.8667837396062079</v>
      </c>
      <c r="C107" s="3">
        <v>1.105720444836924</v>
      </c>
      <c r="D107">
        <v>0.8836970746826146</v>
      </c>
      <c r="E107" s="3">
        <v>0.8097637769404208</v>
      </c>
      <c r="F107" s="3">
        <v>1.1021924514406563</v>
      </c>
      <c r="G107" s="3">
        <v>0.8205384288596724</v>
      </c>
      <c r="H107" s="13">
        <v>0.7746517907874088</v>
      </c>
      <c r="I107" s="3">
        <v>0.4555485413828919</v>
      </c>
      <c r="J107" s="3">
        <v>0.921024842185841</v>
      </c>
      <c r="K107" s="4">
        <v>0.9708220663297285</v>
      </c>
      <c r="L107" s="3">
        <v>0.8764203685804195</v>
      </c>
      <c r="M107" s="4">
        <v>0.003503487654646134</v>
      </c>
      <c r="N107" s="3">
        <v>0.9530318243951824</v>
      </c>
      <c r="O107" s="22">
        <v>36448</v>
      </c>
      <c r="P107" s="25">
        <f t="shared" si="4"/>
        <v>0.8110537567448165</v>
      </c>
      <c r="Q107" s="26">
        <f>('SAMPLE RISTRETTO'!B107-'SAMPLE RISTRETTO'!B$172)/s!B$172</f>
        <v>1.1384641253184784</v>
      </c>
      <c r="R107" s="26">
        <f t="shared" si="5"/>
        <v>0.7751775403282989</v>
      </c>
      <c r="U107" s="10">
        <f>('SAMPLE RISTRETTO'!O107-'SAMPLE RISTRETTO'!O$172)/s!O$172</f>
        <v>-0.6048299846507795</v>
      </c>
    </row>
    <row r="108" spans="1:21" ht="12.75">
      <c r="A108" s="5">
        <v>36479</v>
      </c>
      <c r="B108">
        <v>0.44975350108576106</v>
      </c>
      <c r="C108" s="3">
        <v>1.3050192177957776</v>
      </c>
      <c r="D108">
        <v>1.0889178401760256</v>
      </c>
      <c r="E108" s="3">
        <v>0.905203946495849</v>
      </c>
      <c r="F108" s="3">
        <v>1.3538102594425878</v>
      </c>
      <c r="G108" s="3">
        <v>0.9092193431082097</v>
      </c>
      <c r="H108" s="13">
        <v>0.8293314244610408</v>
      </c>
      <c r="I108" s="3">
        <v>0.5533408629548645</v>
      </c>
      <c r="J108" s="3">
        <v>1.1433753128692907</v>
      </c>
      <c r="K108" s="4">
        <v>1.0451227922516373</v>
      </c>
      <c r="L108" s="3">
        <v>0.9739746050435574</v>
      </c>
      <c r="M108" s="4">
        <v>0.031132831917520157</v>
      </c>
      <c r="N108" s="3">
        <v>1.0360093892680544</v>
      </c>
      <c r="O108" s="22">
        <v>36479</v>
      </c>
      <c r="P108" s="25">
        <f t="shared" si="4"/>
        <v>0.8941701020669366</v>
      </c>
      <c r="Q108" s="26">
        <f>('SAMPLE RISTRETTO'!B108-'SAMPLE RISTRETTO'!B$172)/s!B$172</f>
        <v>1.2530463954458937</v>
      </c>
      <c r="R108" s="26">
        <f t="shared" si="5"/>
        <v>0.804860921055822</v>
      </c>
      <c r="U108" s="10">
        <f>('SAMPLE RISTRETTO'!O108-'SAMPLE RISTRETTO'!O$172)/s!O$172</f>
        <v>-0.5526172075745486</v>
      </c>
    </row>
    <row r="109" spans="1:21" ht="12.75">
      <c r="A109" s="5">
        <v>36509</v>
      </c>
      <c r="B109">
        <v>0.37858034037800525</v>
      </c>
      <c r="C109" s="3">
        <v>1.4947509548020828</v>
      </c>
      <c r="D109">
        <v>1.2940873663120493</v>
      </c>
      <c r="E109" s="3">
        <v>0.9587107234619027</v>
      </c>
      <c r="F109" s="3">
        <v>1.5630165143873729</v>
      </c>
      <c r="G109" s="3">
        <v>0.9730646614440159</v>
      </c>
      <c r="H109" s="13">
        <v>0.9019300677155785</v>
      </c>
      <c r="I109" s="3">
        <v>0.653182592405234</v>
      </c>
      <c r="J109" s="3">
        <v>1.3395707967869068</v>
      </c>
      <c r="K109" s="4">
        <v>1.0985238755931228</v>
      </c>
      <c r="L109" s="3">
        <v>1.0492430152602228</v>
      </c>
      <c r="M109" s="4">
        <v>0.05878087237568404</v>
      </c>
      <c r="N109" s="3">
        <v>1.10642324718163</v>
      </c>
      <c r="O109" s="22">
        <v>36509</v>
      </c>
      <c r="P109" s="25">
        <f t="shared" si="4"/>
        <v>0.9899896175464467</v>
      </c>
      <c r="Q109" s="26">
        <f>('SAMPLE RISTRETTO'!B109-'SAMPLE RISTRETTO'!B$172)/s!B$172</f>
        <v>1.3553255601299792</v>
      </c>
      <c r="R109" s="26">
        <f t="shared" si="5"/>
        <v>0.8829646784841599</v>
      </c>
      <c r="U109" s="10">
        <f>('SAMPLE RISTRETTO'!O109-'SAMPLE RISTRETTO'!O$172)/s!O$172</f>
        <v>-0.4857076919007917</v>
      </c>
    </row>
    <row r="110" spans="1:21" ht="12.75">
      <c r="A110" s="5">
        <v>36540</v>
      </c>
      <c r="B110">
        <v>0.1828541484326751</v>
      </c>
      <c r="C110" s="3">
        <v>1.6660233283880677</v>
      </c>
      <c r="D110">
        <v>1.4897012109694467</v>
      </c>
      <c r="E110" s="3">
        <v>0.9972980211895816</v>
      </c>
      <c r="F110" s="3">
        <v>1.7257615504961197</v>
      </c>
      <c r="G110" s="3">
        <v>1.007434192368543</v>
      </c>
      <c r="H110" s="13">
        <v>0.9900569967485149</v>
      </c>
      <c r="I110" s="3">
        <v>0.7397037511101633</v>
      </c>
      <c r="J110" s="3">
        <v>1.501277251144197</v>
      </c>
      <c r="K110" s="4">
        <v>1.1420578934578185</v>
      </c>
      <c r="L110" s="3">
        <v>1.1072759714985931</v>
      </c>
      <c r="M110" s="4">
        <v>0.0995580918262123</v>
      </c>
      <c r="N110" s="3">
        <v>1.1621129755397681</v>
      </c>
      <c r="O110" s="22">
        <v>36540</v>
      </c>
      <c r="P110" s="25">
        <f t="shared" si="4"/>
        <v>1.062393491013054</v>
      </c>
      <c r="Q110" s="26">
        <f>('SAMPLE RISTRETTO'!B110-'SAMPLE RISTRETTO'!B$172)/s!B$172</f>
        <v>1.4452553188804618</v>
      </c>
      <c r="R110" s="26">
        <f t="shared" si="5"/>
        <v>0.9312714775737939</v>
      </c>
      <c r="U110" s="10">
        <f>('SAMPLE RISTRETTO'!O110-'SAMPLE RISTRETTO'!O$172)/s!O$172</f>
        <v>-0.42596112548920334</v>
      </c>
    </row>
    <row r="111" spans="1:21" ht="12.75">
      <c r="A111" s="5">
        <v>36571</v>
      </c>
      <c r="B111">
        <v>1.5985327981319488</v>
      </c>
      <c r="C111" s="3">
        <v>1.8171137984731567</v>
      </c>
      <c r="D111">
        <v>1.6681359487900635</v>
      </c>
      <c r="E111" s="3">
        <v>1.048147837166492</v>
      </c>
      <c r="F111" s="3">
        <v>1.8562980104944062</v>
      </c>
      <c r="G111" s="3">
        <v>1.0075572747750599</v>
      </c>
      <c r="H111" s="13">
        <v>1.0769839204669007</v>
      </c>
      <c r="I111" s="3">
        <v>0.7997902191423257</v>
      </c>
      <c r="J111" s="3">
        <v>1.6126604788356245</v>
      </c>
      <c r="K111" s="4">
        <v>1.1829529074189244</v>
      </c>
      <c r="L111" s="3">
        <v>1.1518912428003145</v>
      </c>
      <c r="M111" s="4">
        <v>0.16244293125536202</v>
      </c>
      <c r="N111" s="3">
        <v>1.2040303179651553</v>
      </c>
      <c r="O111" s="22">
        <v>36571</v>
      </c>
      <c r="P111" s="25">
        <f t="shared" si="4"/>
        <v>1.245118283516595</v>
      </c>
      <c r="Q111" s="26">
        <f>('SAMPLE RISTRETTO'!B111-'SAMPLE RISTRETTO'!B$172)/s!B$172</f>
        <v>1.5162673234373725</v>
      </c>
      <c r="R111" s="26">
        <f t="shared" si="5"/>
        <v>1.2394559431407526</v>
      </c>
      <c r="U111" s="10">
        <f>('SAMPLE RISTRETTO'!O111-'SAMPLE RISTRETTO'!O$172)/s!O$172</f>
        <v>-0.3901931945622311</v>
      </c>
    </row>
    <row r="112" spans="1:21" ht="12.75">
      <c r="A112" s="5">
        <v>36600</v>
      </c>
      <c r="B112">
        <v>2.629431547756291</v>
      </c>
      <c r="C112" s="3">
        <v>1.9484771096617952</v>
      </c>
      <c r="D112">
        <v>1.819481629953202</v>
      </c>
      <c r="E112" s="3">
        <v>1.1050598360355992</v>
      </c>
      <c r="F112" s="3">
        <v>1.9646962586968133</v>
      </c>
      <c r="G112" s="3">
        <v>0.9923482926431131</v>
      </c>
      <c r="H112" s="13">
        <v>1.1449888807159085</v>
      </c>
      <c r="I112" s="3">
        <v>0.8307580258061698</v>
      </c>
      <c r="J112" s="3">
        <v>1.6685661235942864</v>
      </c>
      <c r="K112" s="4">
        <v>1.218783596500307</v>
      </c>
      <c r="L112" s="3">
        <v>1.1868169512191216</v>
      </c>
      <c r="M112" s="4">
        <v>0.22793433273012065</v>
      </c>
      <c r="N112" s="3">
        <v>1.2323753959116768</v>
      </c>
      <c r="O112" s="22">
        <v>36600</v>
      </c>
      <c r="P112" s="25">
        <f t="shared" si="4"/>
        <v>1.3822859985557239</v>
      </c>
      <c r="Q112" s="26">
        <f>('SAMPLE RISTRETTO'!B112-'SAMPLE RISTRETTO'!B$172)/s!B$172</f>
        <v>1.5643752331387326</v>
      </c>
      <c r="R112" s="26">
        <f t="shared" si="5"/>
        <v>1.4727427515408047</v>
      </c>
      <c r="U112" s="10">
        <f>('SAMPLE RISTRETTO'!O112-'SAMPLE RISTRETTO'!O$172)/s!O$172</f>
        <v>-0.3813331475974745</v>
      </c>
    </row>
    <row r="113" spans="1:21" ht="12.75">
      <c r="A113" s="5">
        <v>36631</v>
      </c>
      <c r="B113">
        <v>1.9977697464694661</v>
      </c>
      <c r="C113" s="3">
        <v>2.0545205755787226</v>
      </c>
      <c r="D113">
        <v>1.9491331966614902</v>
      </c>
      <c r="E113" s="3">
        <v>1.1538358863345688</v>
      </c>
      <c r="F113" s="3">
        <v>2.0435830385882467</v>
      </c>
      <c r="G113" s="3">
        <v>0.9872882188695127</v>
      </c>
      <c r="H113" s="13">
        <v>1.1831770163341309</v>
      </c>
      <c r="I113" s="3">
        <v>0.8384777004460924</v>
      </c>
      <c r="J113" s="3">
        <v>1.6664409890770582</v>
      </c>
      <c r="K113" s="4">
        <v>1.2395068093366417</v>
      </c>
      <c r="L113" s="3">
        <v>1.2094658406963938</v>
      </c>
      <c r="M113" s="4">
        <v>0.2867173430630519</v>
      </c>
      <c r="N113" s="3">
        <v>1.246319491486663</v>
      </c>
      <c r="O113" s="22">
        <v>36631</v>
      </c>
      <c r="P113" s="25">
        <f t="shared" si="4"/>
        <v>1.3735566040724645</v>
      </c>
      <c r="Q113" s="26">
        <f>('SAMPLE RISTRETTO'!B113-'SAMPLE RISTRETTO'!B$172)/s!B$172</f>
        <v>1.5902402097524515</v>
      </c>
      <c r="R113" s="26">
        <f t="shared" si="5"/>
        <v>1.4191559816631474</v>
      </c>
      <c r="U113" s="10">
        <f>('SAMPLE RISTRETTO'!O113-'SAMPLE RISTRETTO'!O$172)/s!O$172</f>
        <v>-0.40309941293844825</v>
      </c>
    </row>
    <row r="114" spans="1:21" ht="12.75">
      <c r="A114" s="5">
        <v>36661</v>
      </c>
      <c r="B114">
        <v>2.5671550321335097</v>
      </c>
      <c r="C114" s="3">
        <v>2.1372284293918926</v>
      </c>
      <c r="D114">
        <v>2.0596974051216965</v>
      </c>
      <c r="E114" s="3">
        <v>1.1828262190279542</v>
      </c>
      <c r="F114" s="3">
        <v>2.08800272615753</v>
      </c>
      <c r="G114" s="3">
        <v>1.010661804281397</v>
      </c>
      <c r="H114" s="13">
        <v>1.1888314109517548</v>
      </c>
      <c r="I114" s="3">
        <v>0.8431164400392868</v>
      </c>
      <c r="J114" s="3">
        <v>1.632801309636695</v>
      </c>
      <c r="K114" s="4">
        <v>1.2385435259822493</v>
      </c>
      <c r="L114" s="3">
        <v>1.2130398125599628</v>
      </c>
      <c r="M114" s="4">
        <v>0.3275408000864934</v>
      </c>
      <c r="N114" s="3">
        <v>1.2407605468174199</v>
      </c>
      <c r="O114" s="22">
        <v>36661</v>
      </c>
      <c r="P114" s="25">
        <f t="shared" si="4"/>
        <v>1.440785035552911</v>
      </c>
      <c r="Q114" s="26">
        <f>('SAMPLE RISTRETTO'!B114-'SAMPLE RISTRETTO'!B$172)/s!B$172</f>
        <v>1.6054443456977279</v>
      </c>
      <c r="R114" s="26">
        <f t="shared" si="5"/>
        <v>1.5568044994995398</v>
      </c>
      <c r="U114" s="10">
        <f>('SAMPLE RISTRETTO'!O114-'SAMPLE RISTRETTO'!O$172)/s!O$172</f>
        <v>-0.45490290114239357</v>
      </c>
    </row>
    <row r="115" spans="1:21" ht="12.75">
      <c r="A115" s="5">
        <v>36692</v>
      </c>
      <c r="B115">
        <v>1.9254845051315799</v>
      </c>
      <c r="C115" s="3">
        <v>2.1928267197853324</v>
      </c>
      <c r="D115">
        <v>2.1396459078076737</v>
      </c>
      <c r="E115" s="3">
        <v>1.181528940607564</v>
      </c>
      <c r="F115" s="3">
        <v>2.099009410617898</v>
      </c>
      <c r="G115" s="3">
        <v>1.0594388196714573</v>
      </c>
      <c r="H115" s="13">
        <v>1.163843177353573</v>
      </c>
      <c r="I115" s="3">
        <v>0.8594058878726287</v>
      </c>
      <c r="J115" s="3">
        <v>1.5813402985880876</v>
      </c>
      <c r="K115" s="4">
        <v>1.2152308276866626</v>
      </c>
      <c r="L115" s="3">
        <v>1.1981721416925382</v>
      </c>
      <c r="M115" s="4">
        <v>0.3512699327627639</v>
      </c>
      <c r="N115" s="3">
        <v>1.2143610341429358</v>
      </c>
      <c r="O115" s="22">
        <v>36692</v>
      </c>
      <c r="P115" s="25">
        <f t="shared" si="4"/>
        <v>1.3985813541323613</v>
      </c>
      <c r="Q115" s="26">
        <f>('SAMPLE RISTRETTO'!B115-'SAMPLE RISTRETTO'!B$172)/s!B$172</f>
        <v>1.6153467488163897</v>
      </c>
      <c r="R115" s="26">
        <f t="shared" si="5"/>
        <v>1.4806494521409117</v>
      </c>
      <c r="U115" s="10">
        <f>('SAMPLE RISTRETTO'!O115-'SAMPLE RISTRETTO'!O$172)/s!O$172</f>
        <v>-0.5512722655655506</v>
      </c>
    </row>
    <row r="116" spans="1:21" ht="12.75">
      <c r="A116" s="5">
        <v>36722</v>
      </c>
      <c r="B116">
        <v>1.5051180246977776</v>
      </c>
      <c r="C116" s="3">
        <v>2.214602629466045</v>
      </c>
      <c r="D116">
        <v>2.1984480500753647</v>
      </c>
      <c r="E116" s="3">
        <v>1.1728267172322406</v>
      </c>
      <c r="F116" s="3">
        <v>2.0697523500782284</v>
      </c>
      <c r="G116" s="3">
        <v>1.1313212321398152</v>
      </c>
      <c r="H116" s="13">
        <v>1.1146216822129416</v>
      </c>
      <c r="I116" s="3">
        <v>0.8692499685018841</v>
      </c>
      <c r="J116" s="3">
        <v>1.517283853576972</v>
      </c>
      <c r="K116" s="4">
        <v>1.1684353096276148</v>
      </c>
      <c r="L116" s="3">
        <v>1.167970700850663</v>
      </c>
      <c r="M116" s="4">
        <v>0.38189039870777247</v>
      </c>
      <c r="N116" s="3">
        <v>1.171518698483644</v>
      </c>
      <c r="O116" s="22">
        <v>36722</v>
      </c>
      <c r="P116" s="25">
        <f t="shared" si="4"/>
        <v>1.3602338165885355</v>
      </c>
      <c r="Q116" s="26">
        <f>('SAMPLE RISTRETTO'!B116-'SAMPLE RISTRETTO'!B$172)/s!B$172</f>
        <v>1.6195225836117573</v>
      </c>
      <c r="R116" s="26">
        <f t="shared" si="5"/>
        <v>1.4333026074523982</v>
      </c>
      <c r="U116" s="10">
        <f>('SAMPLE RISTRETTO'!O116-'SAMPLE RISTRETTO'!O$172)/s!O$172</f>
        <v>-0.7063383098039366</v>
      </c>
    </row>
    <row r="117" spans="1:21" ht="12.75">
      <c r="A117" s="5">
        <v>36753</v>
      </c>
      <c r="B117">
        <v>0.6877387572006972</v>
      </c>
      <c r="C117" s="3">
        <v>2.2051547214416454</v>
      </c>
      <c r="D117">
        <v>2.226663224845045</v>
      </c>
      <c r="E117" s="3">
        <v>1.1919049814987657</v>
      </c>
      <c r="F117" s="3">
        <v>2.0268036377233285</v>
      </c>
      <c r="G117" s="3">
        <v>1.2028883937595927</v>
      </c>
      <c r="H117" s="13">
        <v>1.0591164256961436</v>
      </c>
      <c r="I117" s="3">
        <v>0.8577861495353675</v>
      </c>
      <c r="J117" s="3">
        <v>1.4586676764854107</v>
      </c>
      <c r="K117" s="4">
        <v>1.1055071588930476</v>
      </c>
      <c r="L117" s="3">
        <v>1.1226899193507711</v>
      </c>
      <c r="M117" s="4">
        <v>0.4448810325049592</v>
      </c>
      <c r="N117" s="3">
        <v>1.1211750846550255</v>
      </c>
      <c r="O117" s="22">
        <v>36753</v>
      </c>
      <c r="P117" s="25">
        <f t="shared" si="4"/>
        <v>1.2854597818145999</v>
      </c>
      <c r="Q117" s="26">
        <f>('SAMPLE RISTRETTO'!B117-'SAMPLE RISTRETTO'!B$172)/s!B$172</f>
        <v>1.6229240004067171</v>
      </c>
      <c r="R117" s="26">
        <f t="shared" si="5"/>
        <v>1.3121388814408312</v>
      </c>
      <c r="U117" s="10">
        <f>('SAMPLE RISTRETTO'!O117-'SAMPLE RISTRETTO'!O$172)/s!O$172</f>
        <v>-0.9218728991831215</v>
      </c>
    </row>
    <row r="118" spans="1:21" ht="12.75">
      <c r="A118" s="5">
        <v>36784</v>
      </c>
      <c r="B118">
        <v>0.9679830774872362</v>
      </c>
      <c r="C118" s="3">
        <v>2.164433832339477</v>
      </c>
      <c r="D118">
        <v>2.2147324254861527</v>
      </c>
      <c r="E118" s="3">
        <v>1.244904811724873</v>
      </c>
      <c r="F118" s="3">
        <v>1.9800042517630787</v>
      </c>
      <c r="G118" s="3">
        <v>1.243225634184128</v>
      </c>
      <c r="H118" s="13">
        <v>1.0142328774148281</v>
      </c>
      <c r="I118" s="3">
        <v>0.8159358521006695</v>
      </c>
      <c r="J118" s="3">
        <v>1.4103962496014995</v>
      </c>
      <c r="K118" s="4">
        <v>1.0443798061518257</v>
      </c>
      <c r="L118" s="3">
        <v>1.0705611055565536</v>
      </c>
      <c r="M118" s="4">
        <v>0.5372728162704749</v>
      </c>
      <c r="N118" s="3">
        <v>1.0712812963189966</v>
      </c>
      <c r="O118" s="22">
        <v>36784</v>
      </c>
      <c r="P118" s="25">
        <f t="shared" si="4"/>
        <v>1.2907187720307531</v>
      </c>
      <c r="Q118" s="26">
        <f>('SAMPLE RISTRETTO'!B118-'SAMPLE RISTRETTO'!B$172)/s!B$172</f>
        <v>1.6226207987353638</v>
      </c>
      <c r="R118" s="26">
        <f t="shared" si="5"/>
        <v>1.3620045986532157</v>
      </c>
      <c r="U118" s="10">
        <f>('SAMPLE RISTRETTO'!O118-'SAMPLE RISTRETTO'!O$172)/s!O$172</f>
        <v>-1.2014784365897417</v>
      </c>
    </row>
    <row r="119" spans="1:21" ht="12.75">
      <c r="A119" s="5">
        <v>36814</v>
      </c>
      <c r="B119">
        <v>1.843190538058619</v>
      </c>
      <c r="C119" s="3">
        <v>2.096410763798226</v>
      </c>
      <c r="D119">
        <v>2.174451234583348</v>
      </c>
      <c r="E119" s="3">
        <v>1.3158923494841703</v>
      </c>
      <c r="F119" s="3">
        <v>1.9365185226117498</v>
      </c>
      <c r="G119" s="3">
        <v>1.246746786006535</v>
      </c>
      <c r="H119" s="13">
        <v>0.990984410784839</v>
      </c>
      <c r="I119" s="3">
        <v>0.7379619908136591</v>
      </c>
      <c r="J119" s="3">
        <v>1.3847958713780513</v>
      </c>
      <c r="K119" s="4">
        <v>0.9991863285626877</v>
      </c>
      <c r="L119" s="3">
        <v>1.0246815143183032</v>
      </c>
      <c r="M119" s="4">
        <v>0.6383578368393091</v>
      </c>
      <c r="N119" s="3">
        <v>1.0226855125876197</v>
      </c>
      <c r="O119" s="22">
        <v>36814</v>
      </c>
      <c r="P119" s="25">
        <f t="shared" si="4"/>
        <v>1.339374127679009</v>
      </c>
      <c r="Q119" s="26">
        <f>('SAMPLE RISTRETTO'!B119-'SAMPLE RISTRETTO'!B$172)/s!B$172</f>
        <v>1.626541493480039</v>
      </c>
      <c r="R119" s="26">
        <f t="shared" si="5"/>
        <v>1.4997239146414545</v>
      </c>
      <c r="U119" s="10">
        <f>('SAMPLE RISTRETTO'!O119-'SAMPLE RISTRETTO'!O$172)/s!O$172</f>
        <v>-1.5355896692250837</v>
      </c>
    </row>
    <row r="120" spans="1:21" ht="12.75">
      <c r="A120" s="5">
        <v>36845</v>
      </c>
      <c r="B120">
        <v>1.3438663324702043</v>
      </c>
      <c r="C120" s="3">
        <v>2.0049010438899115</v>
      </c>
      <c r="D120">
        <v>2.1031486582480334</v>
      </c>
      <c r="E120" s="3">
        <v>1.3797887788015304</v>
      </c>
      <c r="F120" s="3">
        <v>1.8332011579470462</v>
      </c>
      <c r="G120" s="3">
        <v>1.2206245419305626</v>
      </c>
      <c r="H120" s="13">
        <v>0.992776320449072</v>
      </c>
      <c r="I120" s="3">
        <v>0.6367104948934161</v>
      </c>
      <c r="J120" s="3">
        <v>1.3811999800515058</v>
      </c>
      <c r="K120" s="4">
        <v>0.9695341683867119</v>
      </c>
      <c r="L120" s="3">
        <v>0.9853944090025419</v>
      </c>
      <c r="M120" s="4">
        <v>0.7209702442293328</v>
      </c>
      <c r="N120" s="3">
        <v>0.9738930388226169</v>
      </c>
      <c r="O120" s="22">
        <v>36845</v>
      </c>
      <c r="P120" s="25">
        <f t="shared" si="4"/>
        <v>1.2727699360863451</v>
      </c>
      <c r="Q120" s="26">
        <f>('SAMPLE RISTRETTO'!B120-'SAMPLE RISTRETTO'!B$172)/s!B$172</f>
        <v>1.6318506946588849</v>
      </c>
      <c r="R120" s="26">
        <f t="shared" si="5"/>
        <v>1.3938408315257929</v>
      </c>
      <c r="U120" s="10">
        <f>('SAMPLE RISTRETTO'!O120-'SAMPLE RISTRETTO'!O$172)/s!O$172</f>
        <v>-1.8790673143511356</v>
      </c>
    </row>
    <row r="121" spans="1:21" ht="12.75">
      <c r="A121" s="5">
        <v>36875</v>
      </c>
      <c r="B121">
        <v>0.3463300019324906</v>
      </c>
      <c r="C121" s="3">
        <v>1.8895715352448725</v>
      </c>
      <c r="D121">
        <v>2.0087387348228445</v>
      </c>
      <c r="E121" s="3">
        <v>1.4119610160233387</v>
      </c>
      <c r="F121" s="3">
        <v>1.626694844405934</v>
      </c>
      <c r="G121" s="3">
        <v>1.199658097712437</v>
      </c>
      <c r="H121" s="13">
        <v>1.0166623215237873</v>
      </c>
      <c r="I121" s="3">
        <v>0.5423739281245373</v>
      </c>
      <c r="J121" s="3">
        <v>1.3755682892105991</v>
      </c>
      <c r="K121" s="4">
        <v>0.9354378438663747</v>
      </c>
      <c r="L121" s="3">
        <v>0.9391149730418544</v>
      </c>
      <c r="M121" s="4">
        <v>0.7874644200488539</v>
      </c>
      <c r="N121" s="3">
        <v>0.9232366339159078</v>
      </c>
      <c r="O121" s="22">
        <v>36875</v>
      </c>
      <c r="P121" s="25">
        <f t="shared" si="4"/>
        <v>1.1540625107595255</v>
      </c>
      <c r="Q121" s="26">
        <f>('SAMPLE RISTRETTO'!B121-'SAMPLE RISTRETTO'!B$172)/s!B$172</f>
        <v>1.6315741049022132</v>
      </c>
      <c r="R121" s="26">
        <f t="shared" si="5"/>
        <v>1.194533438937979</v>
      </c>
      <c r="U121" s="10">
        <f>('SAMPLE RISTRETTO'!O121-'SAMPLE RISTRETTO'!O$172)/s!O$172</f>
        <v>-2.1831227505410875</v>
      </c>
    </row>
    <row r="122" spans="1:21" ht="12.75">
      <c r="A122" s="5">
        <v>36906</v>
      </c>
      <c r="B122">
        <v>0.010481649844090645</v>
      </c>
      <c r="C122" s="3">
        <v>1.7573554802778386</v>
      </c>
      <c r="D122">
        <v>1.8948465726015913</v>
      </c>
      <c r="E122" s="3">
        <v>1.4101548560664725</v>
      </c>
      <c r="F122" s="3">
        <v>1.3252409817311774</v>
      </c>
      <c r="G122" s="3">
        <v>1.2354283433654343</v>
      </c>
      <c r="H122" s="13">
        <v>1.0556880414626653</v>
      </c>
      <c r="I122" s="3">
        <v>0.4760654530731028</v>
      </c>
      <c r="J122" s="3">
        <v>1.3559732037150434</v>
      </c>
      <c r="K122" s="4">
        <v>0.8813240856132989</v>
      </c>
      <c r="L122" s="3">
        <v>0.8807720756115747</v>
      </c>
      <c r="M122" s="4">
        <v>0.8368646125146021</v>
      </c>
      <c r="N122" s="3">
        <v>0.8676022758150311</v>
      </c>
      <c r="O122" s="22">
        <v>36906</v>
      </c>
      <c r="P122" s="25">
        <f t="shared" si="4"/>
        <v>1.0759844332070712</v>
      </c>
      <c r="Q122" s="26">
        <f>('SAMPLE RISTRETTO'!B122-'SAMPLE RISTRETTO'!B$172)/s!B$172</f>
        <v>1.624896319411482</v>
      </c>
      <c r="R122" s="26">
        <f t="shared" si="5"/>
        <v>1.1027167907028093</v>
      </c>
      <c r="U122" s="10">
        <f>('SAMPLE RISTRETTO'!O122-'SAMPLE RISTRETTO'!O$172)/s!O$172</f>
        <v>-2.3967155113875065</v>
      </c>
    </row>
    <row r="123" spans="1:21" ht="12.75">
      <c r="A123" s="5">
        <v>36937</v>
      </c>
      <c r="B123">
        <v>1.2048562529650526</v>
      </c>
      <c r="C123" s="3">
        <v>1.6088001244841925</v>
      </c>
      <c r="D123">
        <v>1.7570334035965565</v>
      </c>
      <c r="E123" s="3">
        <v>1.3847309371426053</v>
      </c>
      <c r="F123" s="3">
        <v>1.0006906830591922</v>
      </c>
      <c r="G123" s="3">
        <v>1.3497646098637972</v>
      </c>
      <c r="H123" s="13">
        <v>1.0993100292426492</v>
      </c>
      <c r="I123" s="3">
        <v>0.4428576336146078</v>
      </c>
      <c r="J123" s="3">
        <v>1.3142941476358925</v>
      </c>
      <c r="K123" s="4">
        <v>0.810303528997231</v>
      </c>
      <c r="L123" s="3">
        <v>0.8194323518828333</v>
      </c>
      <c r="M123" s="4">
        <v>0.8825786891306178</v>
      </c>
      <c r="N123" s="3">
        <v>0.8073392051543062</v>
      </c>
      <c r="O123" s="22">
        <v>36937</v>
      </c>
      <c r="P123" s="25">
        <f t="shared" si="4"/>
        <v>1.1139993535976567</v>
      </c>
      <c r="Q123" s="26">
        <f>('SAMPLE RISTRETTO'!B123-'SAMPLE RISTRETTO'!B$172)/s!B$172</f>
        <v>1.6073354960147048</v>
      </c>
      <c r="R123" s="26">
        <f t="shared" si="5"/>
        <v>1.2688894348395747</v>
      </c>
      <c r="U123" s="10">
        <f>('SAMPLE RISTRETTO'!O123-'SAMPLE RISTRETTO'!O$172)/s!O$172</f>
        <v>-2.498737474024808</v>
      </c>
    </row>
    <row r="124" spans="1:21" ht="12.75">
      <c r="A124" s="5">
        <v>36965</v>
      </c>
      <c r="B124">
        <v>1.9610710854874547</v>
      </c>
      <c r="C124" s="3">
        <v>1.4465718922198734</v>
      </c>
      <c r="D124">
        <v>1.6093625035089034</v>
      </c>
      <c r="E124" s="3">
        <v>1.352812526223646</v>
      </c>
      <c r="F124" s="3">
        <v>0.7318512276978557</v>
      </c>
      <c r="G124" s="3">
        <v>1.5161125198042416</v>
      </c>
      <c r="H124" s="13">
        <v>1.141307044949964</v>
      </c>
      <c r="I124" s="3">
        <v>0.44188257176631984</v>
      </c>
      <c r="J124" s="3">
        <v>1.2507730315139542</v>
      </c>
      <c r="K124" s="4">
        <v>0.7403174076367862</v>
      </c>
      <c r="L124" s="3">
        <v>0.7648659222202506</v>
      </c>
      <c r="M124" s="4">
        <v>0.92444051934404</v>
      </c>
      <c r="N124" s="3">
        <v>0.7471928242677514</v>
      </c>
      <c r="O124" s="22">
        <v>36965</v>
      </c>
      <c r="P124" s="25">
        <f t="shared" si="4"/>
        <v>1.1252739289723876</v>
      </c>
      <c r="Q124" s="26">
        <f>('SAMPLE RISTRETTO'!B124-'SAMPLE RISTRETTO'!B$172)/s!B$172</f>
        <v>1.5698733022245248</v>
      </c>
      <c r="R124" s="26">
        <f t="shared" si="5"/>
        <v>1.3663126546668833</v>
      </c>
      <c r="U124" s="10">
        <f>('SAMPLE RISTRETTO'!O124-'SAMPLE RISTRETTO'!O$172)/s!O$172</f>
        <v>-2.489478301425143</v>
      </c>
    </row>
    <row r="125" spans="1:21" ht="12.75">
      <c r="A125" s="5">
        <v>36996</v>
      </c>
      <c r="B125">
        <v>1.6641455556531084</v>
      </c>
      <c r="C125" s="3">
        <v>1.2824614427937309</v>
      </c>
      <c r="D125">
        <v>1.4460511853156037</v>
      </c>
      <c r="E125" s="3">
        <v>1.3278680217469425</v>
      </c>
      <c r="F125" s="3">
        <v>0.5799196440992099</v>
      </c>
      <c r="G125" s="3">
        <v>1.6886990802819075</v>
      </c>
      <c r="H125" s="13">
        <v>1.178907357766688</v>
      </c>
      <c r="I125" s="3">
        <v>0.46275833446195647</v>
      </c>
      <c r="J125" s="3">
        <v>1.1943955011303848</v>
      </c>
      <c r="K125" s="4">
        <v>0.6876925751737634</v>
      </c>
      <c r="L125" s="3">
        <v>0.7241406524382041</v>
      </c>
      <c r="M125" s="4">
        <v>0.9704470191131443</v>
      </c>
      <c r="N125" s="3">
        <v>0.6921064151404418</v>
      </c>
      <c r="O125" s="22">
        <v>36996</v>
      </c>
      <c r="P125" s="25">
        <f t="shared" si="4"/>
        <v>1.0691994450088527</v>
      </c>
      <c r="Q125" s="26">
        <f>('SAMPLE RISTRETTO'!B125-'SAMPLE RISTRETTO'!B$172)/s!B$172</f>
        <v>1.5130100834298221</v>
      </c>
      <c r="R125" s="26">
        <f t="shared" si="5"/>
        <v>1.2899161430552095</v>
      </c>
      <c r="U125" s="10">
        <f>('SAMPLE RISTRETTO'!O125-'SAMPLE RISTRETTO'!O$172)/s!O$172</f>
        <v>-2.3637595130198514</v>
      </c>
    </row>
    <row r="126" spans="1:21" ht="12.75">
      <c r="A126" s="5">
        <v>37026</v>
      </c>
      <c r="B126">
        <v>0.9946730127481516</v>
      </c>
      <c r="C126" s="3">
        <v>1.1274847459832513</v>
      </c>
      <c r="D126">
        <v>1.2718391002960159</v>
      </c>
      <c r="E126" s="3">
        <v>1.2979552397223812</v>
      </c>
      <c r="F126" s="3">
        <v>0.49336873551473226</v>
      </c>
      <c r="G126" s="3">
        <v>1.8261086977099117</v>
      </c>
      <c r="H126" s="13">
        <v>1.2027807528580783</v>
      </c>
      <c r="I126" s="3">
        <v>0.48717897863908055</v>
      </c>
      <c r="J126" s="3">
        <v>1.1656131530438432</v>
      </c>
      <c r="K126" s="4">
        <v>0.6517979357821474</v>
      </c>
      <c r="L126" s="3">
        <v>0.6954019990313285</v>
      </c>
      <c r="M126" s="4">
        <v>1.0329976376735768</v>
      </c>
      <c r="N126" s="3">
        <v>0.6460711028610714</v>
      </c>
      <c r="O126" s="22">
        <v>37026</v>
      </c>
      <c r="P126" s="25">
        <f t="shared" si="4"/>
        <v>0.9917900839895053</v>
      </c>
      <c r="Q126" s="26">
        <f>('SAMPLE RISTRETTO'!B126-'SAMPLE RISTRETTO'!B$172)/s!B$172</f>
        <v>1.4378506989096547</v>
      </c>
      <c r="R126" s="26">
        <f t="shared" si="5"/>
        <v>1.1508168550321758</v>
      </c>
      <c r="U126" s="10">
        <f>('SAMPLE RISTRETTO'!O126-'SAMPLE RISTRETTO'!O$172)/s!O$172</f>
        <v>-2.1288072071961066</v>
      </c>
    </row>
    <row r="127" spans="1:21" ht="12.75">
      <c r="A127" s="5">
        <v>37057</v>
      </c>
      <c r="B127">
        <v>1.2126408174179002</v>
      </c>
      <c r="C127" s="3">
        <v>0.9880148508302531</v>
      </c>
      <c r="D127">
        <v>1.1074403153571848</v>
      </c>
      <c r="E127" s="3">
        <v>1.2367591367335553</v>
      </c>
      <c r="F127" s="3">
        <v>0.37212956780706874</v>
      </c>
      <c r="G127" s="3">
        <v>1.881120683434967</v>
      </c>
      <c r="H127" s="13">
        <v>1.198731841596928</v>
      </c>
      <c r="I127" s="3">
        <v>0.5146781584384321</v>
      </c>
      <c r="J127" s="3">
        <v>1.158342731008069</v>
      </c>
      <c r="K127" s="4">
        <v>0.6230723240371769</v>
      </c>
      <c r="L127" s="3">
        <v>0.6673787082012083</v>
      </c>
      <c r="M127" s="4">
        <v>1.1167481110708555</v>
      </c>
      <c r="N127" s="3">
        <v>0.6095194034435065</v>
      </c>
      <c r="O127" s="22">
        <v>37057</v>
      </c>
      <c r="P127" s="25">
        <f t="shared" si="4"/>
        <v>0.9758905114905466</v>
      </c>
      <c r="Q127" s="26">
        <f>('SAMPLE RISTRETTO'!B127-'SAMPLE RISTRETTO'!B$172)/s!B$172</f>
        <v>1.3424357772325923</v>
      </c>
      <c r="R127" s="26">
        <f t="shared" si="5"/>
        <v>1.1548395170247228</v>
      </c>
      <c r="U127" s="10">
        <f>('SAMPLE RISTRETTO'!O127-'SAMPLE RISTRETTO'!O$172)/s!O$172</f>
        <v>-1.8094167620463455</v>
      </c>
    </row>
    <row r="128" spans="1:21" ht="12.75">
      <c r="A128" s="5">
        <v>37087</v>
      </c>
      <c r="B128">
        <v>0.7033078861063924</v>
      </c>
      <c r="C128" s="3">
        <v>0.8753085766469219</v>
      </c>
      <c r="D128">
        <v>0.9629977727410703</v>
      </c>
      <c r="E128" s="3">
        <v>1.1145531323790225</v>
      </c>
      <c r="F128" s="3">
        <v>0.1763403115573005</v>
      </c>
      <c r="G128" s="3">
        <v>1.8548253801624712</v>
      </c>
      <c r="H128" s="13">
        <v>1.1602606997471063</v>
      </c>
      <c r="I128" s="3">
        <v>0.5532192239224951</v>
      </c>
      <c r="J128" s="3">
        <v>1.179532917755537</v>
      </c>
      <c r="K128" s="4">
        <v>0.5918773271916696</v>
      </c>
      <c r="L128" s="3">
        <v>0.6281620731350406</v>
      </c>
      <c r="M128" s="4">
        <v>1.194492864124482</v>
      </c>
      <c r="N128" s="3">
        <v>0.5794863802795343</v>
      </c>
      <c r="O128" s="22">
        <v>37087</v>
      </c>
      <c r="P128" s="25">
        <f t="shared" si="4"/>
        <v>0.8903357342883881</v>
      </c>
      <c r="Q128" s="26">
        <f>('SAMPLE RISTRETTO'!B128-'SAMPLE RISTRETTO'!B$172)/s!B$172</f>
        <v>1.235995165194689</v>
      </c>
      <c r="R128" s="26">
        <f t="shared" si="5"/>
        <v>1.030468301162168</v>
      </c>
      <c r="U128" s="10">
        <f>('SAMPLE RISTRETTO'!O128-'SAMPLE RISTRETTO'!O$172)/s!O$172</f>
        <v>-1.4255658062425254</v>
      </c>
    </row>
    <row r="129" spans="1:21" ht="12.75">
      <c r="A129" s="5">
        <v>37118</v>
      </c>
      <c r="B129">
        <v>-0.3932036210431028</v>
      </c>
      <c r="C129" s="3">
        <v>0.791893586664799</v>
      </c>
      <c r="D129">
        <v>0.8402249878545068</v>
      </c>
      <c r="E129" s="3">
        <v>0.9305611124012089</v>
      </c>
      <c r="F129" s="3">
        <v>-0.0946228231443389</v>
      </c>
      <c r="G129" s="3">
        <v>1.7745379474442926</v>
      </c>
      <c r="H129" s="13">
        <v>1.0804831700976234</v>
      </c>
      <c r="I129" s="3">
        <v>0.6179925447853952</v>
      </c>
      <c r="J129" s="3">
        <v>1.2264980867933397</v>
      </c>
      <c r="K129" s="4">
        <v>0.5601546567652678</v>
      </c>
      <c r="L129" s="3">
        <v>0.584832751213884</v>
      </c>
      <c r="M129" s="4">
        <v>1.2207392301472038</v>
      </c>
      <c r="N129" s="3">
        <v>0.5554473915989827</v>
      </c>
      <c r="O129" s="22">
        <v>37118</v>
      </c>
      <c r="P129" s="25">
        <f t="shared" si="4"/>
        <v>0.7458106939676203</v>
      </c>
      <c r="Q129" s="26">
        <f>('SAMPLE RISTRETTO'!B129-'SAMPLE RISTRETTO'!B$172)/s!B$172</f>
        <v>1.1268172267599086</v>
      </c>
      <c r="R129" s="26">
        <f t="shared" si="5"/>
        <v>0.7990577979721611</v>
      </c>
      <c r="U129" s="10">
        <f>('SAMPLE RISTRETTO'!O129-'SAMPLE RISTRETTO'!O$172)/s!O$172</f>
        <v>-1.006627879071063</v>
      </c>
    </row>
    <row r="130" spans="1:21" ht="12.75">
      <c r="A130" s="5">
        <v>37149</v>
      </c>
      <c r="B130">
        <v>-0.4443593303016775</v>
      </c>
      <c r="C130" s="3">
        <v>0.7356402183011999</v>
      </c>
      <c r="D130">
        <v>0.7551075663871195</v>
      </c>
      <c r="E130" s="3">
        <v>0.7282581713831354</v>
      </c>
      <c r="F130" s="3">
        <v>-0.3527423070512415</v>
      </c>
      <c r="G130" s="3">
        <v>1.6978027131613793</v>
      </c>
      <c r="H130" s="13">
        <v>0.9590351074323856</v>
      </c>
      <c r="I130" s="3">
        <v>0.7057341550811148</v>
      </c>
      <c r="J130" s="3">
        <v>1.2832620950006464</v>
      </c>
      <c r="K130" s="4">
        <v>0.5393384177582107</v>
      </c>
      <c r="L130" s="3">
        <v>0.5531628729968582</v>
      </c>
      <c r="M130" s="4">
        <v>1.1662064508867869</v>
      </c>
      <c r="N130" s="3">
        <v>0.5372136613361155</v>
      </c>
      <c r="O130" s="22">
        <v>37149</v>
      </c>
      <c r="P130" s="25">
        <f t="shared" si="4"/>
        <v>0.6818199840286181</v>
      </c>
      <c r="Q130" s="26">
        <f>('SAMPLE RISTRETTO'!B130-'SAMPLE RISTRETTO'!B$172)/s!B$172</f>
        <v>1.0252911020003042</v>
      </c>
      <c r="R130" s="26">
        <f t="shared" si="5"/>
        <v>0.7416226726988365</v>
      </c>
      <c r="U130" s="10">
        <f>('SAMPLE RISTRETTO'!O130-'SAMPLE RISTRETTO'!O$172)/s!O$172</f>
        <v>-0.5904852121191251</v>
      </c>
    </row>
    <row r="131" spans="1:21" ht="12.75">
      <c r="A131" s="5">
        <v>37179</v>
      </c>
      <c r="B131">
        <v>1.1770542370620254</v>
      </c>
      <c r="C131" s="3">
        <v>0.70569195645884</v>
      </c>
      <c r="D131">
        <v>0.7015035629719516</v>
      </c>
      <c r="E131" s="3">
        <v>0.5821036596021253</v>
      </c>
      <c r="F131" s="3">
        <v>-0.5230339259470861</v>
      </c>
      <c r="G131" s="3">
        <v>1.6637600837226365</v>
      </c>
      <c r="H131" s="13">
        <v>0.8106186732378932</v>
      </c>
      <c r="I131" s="3">
        <v>0.8139948502783805</v>
      </c>
      <c r="J131" s="3">
        <v>1.343100365733446</v>
      </c>
      <c r="K131" s="4">
        <v>0.5363037294425163</v>
      </c>
      <c r="L131" s="3">
        <v>0.5405865670596729</v>
      </c>
      <c r="M131" s="4">
        <v>1.0477979520119591</v>
      </c>
      <c r="N131" s="3">
        <v>0.5267269715211571</v>
      </c>
      <c r="O131" s="22">
        <v>37179</v>
      </c>
      <c r="P131" s="25">
        <f t="shared" si="4"/>
        <v>0.7635545140888861</v>
      </c>
      <c r="Q131" s="26">
        <f>('SAMPLE RISTRETTO'!B131-'SAMPLE RISTRETTO'!B$172)/s!B$172</f>
        <v>0.93947174587061</v>
      </c>
      <c r="R131" s="26">
        <f aca="true" t="shared" si="6" ref="R131:R162">(G131+K131+B131+C131+D131+M131)/6</f>
        <v>0.9720185869449881</v>
      </c>
      <c r="U131" s="10">
        <f>('SAMPLE RISTRETTO'!O131-'SAMPLE RISTRETTO'!O$172)/s!O$172</f>
        <v>-0.19765500739710024</v>
      </c>
    </row>
    <row r="132" spans="1:21" ht="12.75">
      <c r="A132" s="5">
        <v>37210</v>
      </c>
      <c r="B132">
        <v>-1.4552406284768382</v>
      </c>
      <c r="C132" s="3">
        <v>0.7001468626879083</v>
      </c>
      <c r="D132">
        <v>0.6726911586960491</v>
      </c>
      <c r="E132" s="3">
        <v>0.5448422688911284</v>
      </c>
      <c r="F132" s="3">
        <v>-0.5298979836698257</v>
      </c>
      <c r="G132" s="3">
        <v>1.668781332442506</v>
      </c>
      <c r="H132" s="13">
        <v>0.6503840674732506</v>
      </c>
      <c r="I132" s="3">
        <v>0.924399329665842</v>
      </c>
      <c r="J132" s="3">
        <v>1.3902108380755243</v>
      </c>
      <c r="K132" s="4">
        <v>0.5466114106824173</v>
      </c>
      <c r="L132" s="3">
        <v>0.5515604326613147</v>
      </c>
      <c r="M132" s="4">
        <v>0.9095986054258441</v>
      </c>
      <c r="N132" s="3">
        <v>0.5274060299346811</v>
      </c>
      <c r="O132" s="22">
        <v>37210</v>
      </c>
      <c r="P132" s="25">
        <f aca="true" t="shared" si="7" ref="P132:P170">AVERAGE(B132:N132)</f>
        <v>0.5462687480376771</v>
      </c>
      <c r="Q132" s="26">
        <f>('SAMPLE RISTRETTO'!B132-'SAMPLE RISTRETTO'!B$172)/s!B$172</f>
        <v>0.8715446441902891</v>
      </c>
      <c r="R132" s="26">
        <f t="shared" si="6"/>
        <v>0.5070981235763145</v>
      </c>
      <c r="U132" s="10">
        <f>('SAMPLE RISTRETTO'!O132-'SAMPLE RISTRETTO'!O$172)/s!O$172</f>
        <v>0.12988686806783112</v>
      </c>
    </row>
    <row r="133" spans="1:21" ht="12.75">
      <c r="A133" s="5">
        <v>37240</v>
      </c>
      <c r="B133">
        <v>-2.2614990896147042</v>
      </c>
      <c r="C133" s="3">
        <v>0.7188428808937111</v>
      </c>
      <c r="D133">
        <v>0.6690829853918658</v>
      </c>
      <c r="E133" s="3">
        <v>0.6412989003221184</v>
      </c>
      <c r="F133" s="3">
        <v>-0.3729826877034286</v>
      </c>
      <c r="G133" s="3">
        <v>1.6824968212968126</v>
      </c>
      <c r="H133" s="13">
        <v>0.4921765928114143</v>
      </c>
      <c r="I133" s="3">
        <v>1.0175333063454937</v>
      </c>
      <c r="J133" s="3">
        <v>1.4118136984039429</v>
      </c>
      <c r="K133" s="4">
        <v>0.5634943593582992</v>
      </c>
      <c r="L133" s="3">
        <v>0.5767532567728549</v>
      </c>
      <c r="M133" s="4">
        <v>0.8119448199613531</v>
      </c>
      <c r="N133" s="3">
        <v>0.5384185248814867</v>
      </c>
      <c r="O133" s="22">
        <v>37240</v>
      </c>
      <c r="P133" s="25">
        <f t="shared" si="7"/>
        <v>0.49918264377855537</v>
      </c>
      <c r="Q133" s="26">
        <f>('SAMPLE RISTRETTO'!B133-'SAMPLE RISTRETTO'!B$172)/s!B$172</f>
        <v>0.8221157901132133</v>
      </c>
      <c r="R133" s="26">
        <f t="shared" si="6"/>
        <v>0.36406046288122296</v>
      </c>
      <c r="U133" s="10">
        <f>('SAMPLE RISTRETTO'!O133-'SAMPLE RISTRETTO'!O$172)/s!O$172</f>
        <v>0.3632169151939302</v>
      </c>
    </row>
    <row r="134" spans="1:21" ht="12.75">
      <c r="A134" s="5">
        <v>37271</v>
      </c>
      <c r="B134">
        <v>-1.6298372883378645</v>
      </c>
      <c r="C134" s="3">
        <v>0.7601595708029418</v>
      </c>
      <c r="D134">
        <v>0.6877599821837069</v>
      </c>
      <c r="E134" s="3">
        <v>0.851334140614156</v>
      </c>
      <c r="F134" s="3">
        <v>-0.12348402676374379</v>
      </c>
      <c r="G134" s="3">
        <v>1.6667278841086337</v>
      </c>
      <c r="H134" s="13">
        <v>0.3489074813129467</v>
      </c>
      <c r="I134" s="3">
        <v>1.0854299876458111</v>
      </c>
      <c r="J134" s="3">
        <v>1.4085918145731904</v>
      </c>
      <c r="K134" s="4">
        <v>0.585293458907692</v>
      </c>
      <c r="L134" s="3">
        <v>0.6068056459594363</v>
      </c>
      <c r="M134" s="4">
        <v>0.7815316876609394</v>
      </c>
      <c r="N134" s="3">
        <v>0.5581894381378413</v>
      </c>
      <c r="O134" s="22">
        <v>37271</v>
      </c>
      <c r="P134" s="25">
        <f t="shared" si="7"/>
        <v>0.5836469059081298</v>
      </c>
      <c r="Q134" s="26">
        <f>('SAMPLE RISTRETTO'!B134-'SAMPLE RISTRETTO'!B$172)/s!B$172</f>
        <v>0.791949549654586</v>
      </c>
      <c r="R134" s="26">
        <f t="shared" si="6"/>
        <v>0.4752725492210082</v>
      </c>
      <c r="U134" s="10">
        <f>('SAMPLE RISTRETTO'!O134-'SAMPLE RISTRETTO'!O$172)/s!O$172</f>
        <v>0.4923100206841263</v>
      </c>
    </row>
    <row r="135" spans="1:21" ht="12.75">
      <c r="A135" s="5">
        <v>37302</v>
      </c>
      <c r="B135">
        <v>-0.0695881559517353</v>
      </c>
      <c r="C135" s="3">
        <v>0.8191227915459839</v>
      </c>
      <c r="D135">
        <v>0.730284824852093</v>
      </c>
      <c r="E135" s="3">
        <v>1.0912173040509854</v>
      </c>
      <c r="F135" s="3">
        <v>0.14051270519893183</v>
      </c>
      <c r="G135" s="3">
        <v>1.585900724914843</v>
      </c>
      <c r="H135" s="13">
        <v>0.23126352494876457</v>
      </c>
      <c r="I135" s="3">
        <v>1.1515652280401794</v>
      </c>
      <c r="J135" s="3">
        <v>1.3907728502194954</v>
      </c>
      <c r="K135" s="4">
        <v>0.6114745722571491</v>
      </c>
      <c r="L135" s="3">
        <v>0.633936737351548</v>
      </c>
      <c r="M135" s="4">
        <v>0.8201663726482924</v>
      </c>
      <c r="N135" s="3">
        <v>0.5847806852925517</v>
      </c>
      <c r="O135" s="22">
        <v>37302</v>
      </c>
      <c r="P135" s="25">
        <f t="shared" si="7"/>
        <v>0.7478007819514679</v>
      </c>
      <c r="Q135" s="26">
        <f>('SAMPLE RISTRETTO'!B135-'SAMPLE RISTRETTO'!B$172)/s!B$172</f>
        <v>0.7769370871515278</v>
      </c>
      <c r="R135" s="26">
        <f t="shared" si="6"/>
        <v>0.7495601883777709</v>
      </c>
      <c r="U135" s="10">
        <f>('SAMPLE RISTRETTO'!O135-'SAMPLE RISTRETTO'!O$172)/s!O$172</f>
        <v>0.514235500662975</v>
      </c>
    </row>
    <row r="136" spans="1:21" ht="12.75">
      <c r="A136" s="5">
        <v>37330</v>
      </c>
      <c r="B136">
        <v>0.9991213352926359</v>
      </c>
      <c r="C136" s="3">
        <v>0.8831753664344547</v>
      </c>
      <c r="D136">
        <v>0.7936082521886154</v>
      </c>
      <c r="E136" s="3">
        <v>1.269343322005912</v>
      </c>
      <c r="F136" s="3">
        <v>0.34956577899880015</v>
      </c>
      <c r="G136" s="3">
        <v>1.4258072832720576</v>
      </c>
      <c r="H136" s="13">
        <v>0.15327563856406862</v>
      </c>
      <c r="I136" s="3">
        <v>1.2198758412054826</v>
      </c>
      <c r="J136" s="3">
        <v>1.3685130079850845</v>
      </c>
      <c r="K136" s="4">
        <v>0.641521582080015</v>
      </c>
      <c r="L136" s="3">
        <v>0.6553670086585469</v>
      </c>
      <c r="M136" s="4">
        <v>0.878283757702755</v>
      </c>
      <c r="N136" s="3">
        <v>0.6172530498335314</v>
      </c>
      <c r="O136" s="22">
        <v>37330</v>
      </c>
      <c r="P136" s="25">
        <f t="shared" si="7"/>
        <v>0.8657470172478432</v>
      </c>
      <c r="Q136" s="26">
        <f>('SAMPLE RISTRETTO'!B136-'SAMPLE RISTRETTO'!B$172)/s!B$172</f>
        <v>0.7794117567829798</v>
      </c>
      <c r="R136" s="26">
        <f t="shared" si="6"/>
        <v>0.9369195961617557</v>
      </c>
      <c r="U136" s="10">
        <f>('SAMPLE RISTRETTO'!O136-'SAMPLE RISTRETTO'!O$172)/s!O$172</f>
        <v>0.4266935101359925</v>
      </c>
    </row>
    <row r="137" spans="1:21" ht="12.75">
      <c r="A137" s="5">
        <v>37361</v>
      </c>
      <c r="B137">
        <v>1.0691824153682645</v>
      </c>
      <c r="C137" s="3">
        <v>0.9405474310404925</v>
      </c>
      <c r="D137">
        <v>0.8694823876697502</v>
      </c>
      <c r="E137" s="3">
        <v>1.3379994265675865</v>
      </c>
      <c r="F137" s="3">
        <v>0.4483111977304221</v>
      </c>
      <c r="G137" s="3">
        <v>1.198736491341268</v>
      </c>
      <c r="H137" s="13">
        <v>0.12098930895539932</v>
      </c>
      <c r="I137" s="3">
        <v>1.2834465244403972</v>
      </c>
      <c r="J137" s="3">
        <v>1.3455145334519358</v>
      </c>
      <c r="K137" s="4">
        <v>0.6767427734791671</v>
      </c>
      <c r="L137" s="3">
        <v>0.6768160548215099</v>
      </c>
      <c r="M137" s="4">
        <v>0.901149925992514</v>
      </c>
      <c r="N137" s="3">
        <v>0.6577166940908539</v>
      </c>
      <c r="O137" s="22">
        <v>37361</v>
      </c>
      <c r="P137" s="25">
        <f t="shared" si="7"/>
        <v>0.8866642434576585</v>
      </c>
      <c r="Q137" s="26">
        <f>('SAMPLE RISTRETTO'!B137-'SAMPLE RISTRETTO'!B$172)/s!B$172</f>
        <v>0.7981850961164266</v>
      </c>
      <c r="R137" s="26">
        <f t="shared" si="6"/>
        <v>0.9426402374819095</v>
      </c>
      <c r="U137" s="10">
        <f>('SAMPLE RISTRETTO'!O137-'SAMPLE RISTRETTO'!O$172)/s!O$172</f>
        <v>0.2359691158791505</v>
      </c>
    </row>
    <row r="138" spans="1:21" ht="12.75">
      <c r="A138" s="5">
        <v>37391</v>
      </c>
      <c r="B138">
        <v>1.3227368003839035</v>
      </c>
      <c r="C138" s="3">
        <v>0.9785836557004184</v>
      </c>
      <c r="D138">
        <v>0.9379604075427154</v>
      </c>
      <c r="E138" s="3">
        <v>1.290073542791167</v>
      </c>
      <c r="F138" s="3">
        <v>0.44535132425346885</v>
      </c>
      <c r="G138" s="3">
        <v>0.9153861899002589</v>
      </c>
      <c r="H138" s="13">
        <v>0.13898219847189283</v>
      </c>
      <c r="I138" s="3">
        <v>1.3400068225846495</v>
      </c>
      <c r="J138" s="3">
        <v>1.311485010401703</v>
      </c>
      <c r="K138" s="4">
        <v>0.7219583653734657</v>
      </c>
      <c r="L138" s="3">
        <v>0.7070477915135036</v>
      </c>
      <c r="M138" s="4">
        <v>0.8658650068253809</v>
      </c>
      <c r="N138" s="3">
        <v>0.7085087631722354</v>
      </c>
      <c r="O138" s="22">
        <v>37391</v>
      </c>
      <c r="P138" s="25">
        <f t="shared" si="7"/>
        <v>0.8987650676088279</v>
      </c>
      <c r="Q138" s="26">
        <f>('SAMPLE RISTRETTO'!B138-'SAMPLE RISTRETTO'!B$172)/s!B$172</f>
        <v>0.8273165309371606</v>
      </c>
      <c r="R138" s="26">
        <f t="shared" si="6"/>
        <v>0.9570817376210238</v>
      </c>
      <c r="U138" s="10">
        <f>('SAMPLE RISTRETTO'!O138-'SAMPLE RISTRETTO'!O$172)/s!O$172</f>
        <v>-0.0487270352652856</v>
      </c>
    </row>
    <row r="139" spans="1:21" ht="12.75">
      <c r="A139" s="5">
        <v>37422</v>
      </c>
      <c r="B139">
        <v>1.307167671488193</v>
      </c>
      <c r="C139" s="3">
        <v>0.9861219791260776</v>
      </c>
      <c r="D139">
        <v>0.9881652154340803</v>
      </c>
      <c r="E139" s="3">
        <v>1.1480762002210694</v>
      </c>
      <c r="F139" s="3">
        <v>0.3739493934581076</v>
      </c>
      <c r="G139" s="3">
        <v>0.6053582965549875</v>
      </c>
      <c r="H139" s="13">
        <v>0.20456186065902635</v>
      </c>
      <c r="I139" s="3">
        <v>1.3765543773798767</v>
      </c>
      <c r="J139" s="3">
        <v>1.2576625059623114</v>
      </c>
      <c r="K139" s="4">
        <v>0.7830569815225902</v>
      </c>
      <c r="L139" s="3">
        <v>0.7546291734947659</v>
      </c>
      <c r="M139" s="4">
        <v>0.7970335135531366</v>
      </c>
      <c r="N139" s="3">
        <v>0.7685296028683976</v>
      </c>
      <c r="O139" s="22">
        <v>37422</v>
      </c>
      <c r="P139" s="25">
        <f t="shared" si="7"/>
        <v>0.8731435978248171</v>
      </c>
      <c r="Q139" s="26">
        <f>('SAMPLE RISTRETTO'!B139-'SAMPLE RISTRETTO'!B$172)/s!B$172</f>
        <v>0.8584097801120586</v>
      </c>
      <c r="R139" s="26">
        <f t="shared" si="6"/>
        <v>0.9111506096131775</v>
      </c>
      <c r="U139" s="10">
        <f>('SAMPLE RISTRETTO'!O139-'SAMPLE RISTRETTO'!O$172)/s!O$172</f>
        <v>-0.4074993439647835</v>
      </c>
    </row>
    <row r="140" spans="1:21" ht="12.75">
      <c r="A140" s="5">
        <v>37452</v>
      </c>
      <c r="B140">
        <v>1.0424924801013582</v>
      </c>
      <c r="C140" s="3">
        <v>0.9607865243189623</v>
      </c>
      <c r="D140">
        <v>1.0066860367924084</v>
      </c>
      <c r="E140" s="3">
        <v>0.9595204180071434</v>
      </c>
      <c r="F140" s="3">
        <v>0.3278967668705002</v>
      </c>
      <c r="G140" s="3">
        <v>0.2937417935630877</v>
      </c>
      <c r="H140" s="13">
        <v>0.30598530188026746</v>
      </c>
      <c r="I140" s="3">
        <v>1.3693932538931817</v>
      </c>
      <c r="J140" s="3">
        <v>1.1905756216983199</v>
      </c>
      <c r="K140" s="4">
        <v>0.8587707150251449</v>
      </c>
      <c r="L140" s="3">
        <v>0.825139863860725</v>
      </c>
      <c r="M140" s="4">
        <v>0.7399674832474765</v>
      </c>
      <c r="N140" s="3">
        <v>0.8332031516628065</v>
      </c>
      <c r="O140" s="22">
        <v>37452</v>
      </c>
      <c r="P140" s="25">
        <f t="shared" si="7"/>
        <v>0.8241661085324139</v>
      </c>
      <c r="Q140" s="26">
        <f>('SAMPLE RISTRETTO'!B140-'SAMPLE RISTRETTO'!B$172)/s!B$172</f>
        <v>0.8871560663963008</v>
      </c>
      <c r="R140" s="26">
        <f t="shared" si="6"/>
        <v>0.8170741721747397</v>
      </c>
      <c r="U140" s="10">
        <f>('SAMPLE RISTRETTO'!O140-'SAMPLE RISTRETTO'!O$172)/s!O$172</f>
        <v>-0.7956741801590607</v>
      </c>
    </row>
    <row r="141" spans="1:21" ht="12.75">
      <c r="A141" s="5">
        <v>37483</v>
      </c>
      <c r="B141">
        <v>-0.023992849873556356</v>
      </c>
      <c r="C141" s="3">
        <v>0.9019723704958956</v>
      </c>
      <c r="D141">
        <v>0.9839469196260651</v>
      </c>
      <c r="E141" s="3">
        <v>0.7655867096138973</v>
      </c>
      <c r="F141" s="3">
        <v>0.33544772412594387</v>
      </c>
      <c r="G141" s="3">
        <v>-0.008795733131878616</v>
      </c>
      <c r="H141" s="13">
        <v>0.4235769410390322</v>
      </c>
      <c r="I141" s="3">
        <v>1.319115118909635</v>
      </c>
      <c r="J141" s="3">
        <v>1.1055810431823567</v>
      </c>
      <c r="K141" s="4">
        <v>0.9345352337966929</v>
      </c>
      <c r="L141" s="3">
        <v>0.9036754280626068</v>
      </c>
      <c r="M141" s="4">
        <v>0.7258957152455521</v>
      </c>
      <c r="N141" s="3">
        <v>0.8950200368360676</v>
      </c>
      <c r="O141" s="22">
        <v>37483</v>
      </c>
      <c r="P141" s="25">
        <f t="shared" si="7"/>
        <v>0.7124280506098699</v>
      </c>
      <c r="Q141" s="26">
        <f>('SAMPLE RISTRETTO'!B141-'SAMPLE RISTRETTO'!B$172)/s!B$172</f>
        <v>0.9031663631019793</v>
      </c>
      <c r="R141" s="26">
        <f t="shared" si="6"/>
        <v>0.5855936093597951</v>
      </c>
      <c r="U141" s="10">
        <f>('SAMPLE RISTRETTO'!O141-'SAMPLE RISTRETTO'!O$172)/s!O$172</f>
        <v>-1.1683358116754272</v>
      </c>
    </row>
    <row r="142" spans="1:21" ht="12.75">
      <c r="A142" s="5">
        <v>37514</v>
      </c>
      <c r="B142">
        <v>-0.772423117938428</v>
      </c>
      <c r="C142" s="3">
        <v>0.8126334302938916</v>
      </c>
      <c r="D142">
        <v>0.9262966186785305</v>
      </c>
      <c r="E142" s="3">
        <v>0.5811896600578762</v>
      </c>
      <c r="F142" s="3">
        <v>0.3743978709551548</v>
      </c>
      <c r="G142" s="3">
        <v>-0.27464523239455746</v>
      </c>
      <c r="H142" s="13">
        <v>0.5368203067993267</v>
      </c>
      <c r="I142" s="3">
        <v>1.2512119831903796</v>
      </c>
      <c r="J142" s="3">
        <v>0.9955291582193865</v>
      </c>
      <c r="K142" s="4">
        <v>0.9882443601538358</v>
      </c>
      <c r="L142" s="3">
        <v>0.9694470282802577</v>
      </c>
      <c r="M142" s="4">
        <v>0.7587118185493507</v>
      </c>
      <c r="N142" s="3">
        <v>0.9463340778420423</v>
      </c>
      <c r="O142" s="22">
        <v>37514</v>
      </c>
      <c r="P142" s="25">
        <f t="shared" si="7"/>
        <v>0.6225959971297729</v>
      </c>
      <c r="Q142" s="26">
        <f>('SAMPLE RISTRETTO'!B142-'SAMPLE RISTRETTO'!B$172)/s!B$172</f>
        <v>0.9003761384726906</v>
      </c>
      <c r="R142" s="26">
        <f t="shared" si="6"/>
        <v>0.40646964622377046</v>
      </c>
      <c r="U142" s="10">
        <f>('SAMPLE RISTRETTO'!O142-'SAMPLE RISTRETTO'!O$172)/s!O$172</f>
        <v>-1.476613774582154</v>
      </c>
    </row>
    <row r="143" spans="1:21" ht="12.75">
      <c r="A143" s="5">
        <v>37544</v>
      </c>
      <c r="B143">
        <v>0.2251132126022811</v>
      </c>
      <c r="C143" s="3">
        <v>0.699430931423053</v>
      </c>
      <c r="D143">
        <v>0.834889972969617</v>
      </c>
      <c r="E143" s="3">
        <v>0.403131151297242</v>
      </c>
      <c r="F143" s="3">
        <v>0.39388289199358184</v>
      </c>
      <c r="G143" s="3">
        <v>-0.49017829431163806</v>
      </c>
      <c r="H143" s="13">
        <v>0.6264003564153695</v>
      </c>
      <c r="I143" s="3">
        <v>1.2027755835620935</v>
      </c>
      <c r="J143" s="3">
        <v>0.8628142983469412</v>
      </c>
      <c r="K143" s="4">
        <v>1.0090433748029513</v>
      </c>
      <c r="L143" s="3">
        <v>1.0036696014943796</v>
      </c>
      <c r="M143" s="4">
        <v>0.8141794472847885</v>
      </c>
      <c r="N143" s="3">
        <v>0.9815878835311511</v>
      </c>
      <c r="O143" s="22">
        <v>37544</v>
      </c>
      <c r="P143" s="25">
        <f t="shared" si="7"/>
        <v>0.6589800316470625</v>
      </c>
      <c r="Q143" s="26">
        <f>('SAMPLE RISTRETTO'!B143-'SAMPLE RISTRETTO'!B$172)/s!B$172</f>
        <v>0.8794564407113348</v>
      </c>
      <c r="R143" s="26">
        <f t="shared" si="6"/>
        <v>0.5154131074618421</v>
      </c>
      <c r="U143" s="10">
        <f>('SAMPLE RISTRETTO'!O143-'SAMPLE RISTRETTO'!O$172)/s!O$172</f>
        <v>-1.6762471704735438</v>
      </c>
    </row>
    <row r="144" spans="1:21" ht="12.75">
      <c r="A144" s="5">
        <v>37575</v>
      </c>
      <c r="B144">
        <v>0.7989468208068152</v>
      </c>
      <c r="C144" s="3">
        <v>0.56508281823375</v>
      </c>
      <c r="D144">
        <v>0.7161771923813702</v>
      </c>
      <c r="E144" s="3">
        <v>0.22279953634831842</v>
      </c>
      <c r="F144" s="3">
        <v>0.3708802067125246</v>
      </c>
      <c r="G144" s="3">
        <v>-0.6452728316910655</v>
      </c>
      <c r="H144" s="13">
        <v>0.6763736329696628</v>
      </c>
      <c r="I144" s="3">
        <v>1.2036126748907048</v>
      </c>
      <c r="J144" s="3">
        <v>0.7091735240667445</v>
      </c>
      <c r="K144" s="4">
        <v>1.0067927194336144</v>
      </c>
      <c r="L144" s="3">
        <v>1.0106359625531556</v>
      </c>
      <c r="M144" s="4">
        <v>0.8550077275000446</v>
      </c>
      <c r="N144" s="3">
        <v>0.9979851535538407</v>
      </c>
      <c r="O144" s="22">
        <v>37575</v>
      </c>
      <c r="P144" s="25">
        <f t="shared" si="7"/>
        <v>0.65293808751996</v>
      </c>
      <c r="Q144" s="26">
        <f>('SAMPLE RISTRETTO'!B144-'SAMPLE RISTRETTO'!B$172)/s!B$172</f>
        <v>0.8379314104603357</v>
      </c>
      <c r="R144" s="26">
        <f t="shared" si="6"/>
        <v>0.5494557411107549</v>
      </c>
      <c r="U144" s="10">
        <f>('SAMPLE RISTRETTO'!O144-'SAMPLE RISTRETTO'!O$172)/s!O$172</f>
        <v>-1.742414864478477</v>
      </c>
    </row>
    <row r="145" spans="1:21" ht="12.75">
      <c r="A145" s="5">
        <v>37605</v>
      </c>
      <c r="B145">
        <v>-0.469937184931464</v>
      </c>
      <c r="C145" s="3">
        <v>0.4202404409944953</v>
      </c>
      <c r="D145">
        <v>0.5804272596955524</v>
      </c>
      <c r="E145" s="3">
        <v>0.03506750581608958</v>
      </c>
      <c r="F145" s="3">
        <v>0.3329170049121918</v>
      </c>
      <c r="G145" s="3">
        <v>-0.7443493210068955</v>
      </c>
      <c r="H145" s="13">
        <v>0.6850841725003728</v>
      </c>
      <c r="I145" s="3">
        <v>1.2571689180105423</v>
      </c>
      <c r="J145" s="3">
        <v>0.559163655666186</v>
      </c>
      <c r="K145" s="4">
        <v>0.9974599789520912</v>
      </c>
      <c r="L145" s="3">
        <v>1.0067215094937259</v>
      </c>
      <c r="M145" s="4">
        <v>0.8586484867319789</v>
      </c>
      <c r="N145" s="3">
        <v>0.9997277706508285</v>
      </c>
      <c r="O145" s="22">
        <v>37605</v>
      </c>
      <c r="P145" s="25">
        <f t="shared" si="7"/>
        <v>0.5014107844219765</v>
      </c>
      <c r="Q145" s="26">
        <f>('SAMPLE RISTRETTO'!B145-'SAMPLE RISTRETTO'!B$172)/s!B$172</f>
        <v>0.7842392689192778</v>
      </c>
      <c r="R145" s="26">
        <f t="shared" si="6"/>
        <v>0.2737482767392931</v>
      </c>
      <c r="U145" s="10">
        <f>('SAMPLE RISTRETTO'!O145-'SAMPLE RISTRETTO'!O$172)/s!O$172</f>
        <v>-1.6811905148766488</v>
      </c>
    </row>
    <row r="146" spans="1:21" ht="12.75">
      <c r="A146" s="5">
        <v>37636</v>
      </c>
      <c r="B146">
        <v>-0.9548043422513035</v>
      </c>
      <c r="C146" s="3">
        <v>0.27281851046348815</v>
      </c>
      <c r="D146">
        <v>0.42642660175645714</v>
      </c>
      <c r="E146" s="3">
        <v>-0.1425180998112759</v>
      </c>
      <c r="F146" s="3">
        <v>0.2953858110978772</v>
      </c>
      <c r="G146" s="3">
        <v>-0.8167607284578421</v>
      </c>
      <c r="H146" s="13">
        <v>0.6576321010341483</v>
      </c>
      <c r="I146" s="3">
        <v>1.3442409792597547</v>
      </c>
      <c r="J146" s="3">
        <v>0.4363689957672474</v>
      </c>
      <c r="K146" s="4">
        <v>0.9910542634347125</v>
      </c>
      <c r="L146" s="3">
        <v>1.0028151424545972</v>
      </c>
      <c r="M146" s="4">
        <v>0.8162157574751645</v>
      </c>
      <c r="N146" s="3">
        <v>0.9951470776586503</v>
      </c>
      <c r="O146" s="22">
        <v>37636</v>
      </c>
      <c r="P146" s="25">
        <f t="shared" si="7"/>
        <v>0.4095401592216674</v>
      </c>
      <c r="Q146" s="26">
        <f>('SAMPLE RISTRETTO'!B146-'SAMPLE RISTRETTO'!B$172)/s!B$172</f>
        <v>0.7257602264656757</v>
      </c>
      <c r="R146" s="26">
        <f t="shared" si="6"/>
        <v>0.12249167707011277</v>
      </c>
      <c r="U146" s="10">
        <f>('SAMPLE RISTRETTO'!O146-'SAMPLE RISTRETTO'!O$172)/s!O$172</f>
        <v>-1.5264327732986995</v>
      </c>
    </row>
    <row r="147" spans="1:21" ht="12.75">
      <c r="A147" s="5">
        <v>37667</v>
      </c>
      <c r="B147">
        <v>-0.4454714109377986</v>
      </c>
      <c r="C147" s="3">
        <v>0.13260035933627717</v>
      </c>
      <c r="D147">
        <v>0.27258152167549704</v>
      </c>
      <c r="E147" s="3">
        <v>-0.2727643859360885</v>
      </c>
      <c r="F147" s="3">
        <v>0.22003746992466558</v>
      </c>
      <c r="G147" s="3">
        <v>-0.8726716772298851</v>
      </c>
      <c r="H147" s="13">
        <v>0.6071154550912733</v>
      </c>
      <c r="I147" s="3">
        <v>1.4395059732281417</v>
      </c>
      <c r="J147" s="3">
        <v>0.36062335937743023</v>
      </c>
      <c r="K147" s="4">
        <v>0.9895538257052011</v>
      </c>
      <c r="L147" s="3">
        <v>1.000469468675454</v>
      </c>
      <c r="M147" s="4">
        <v>0.7249731552692583</v>
      </c>
      <c r="N147" s="3">
        <v>0.9916222208507585</v>
      </c>
      <c r="O147" s="22">
        <v>37667</v>
      </c>
      <c r="P147" s="25">
        <f t="shared" si="7"/>
        <v>0.39601348731001423</v>
      </c>
      <c r="Q147" s="26">
        <f>('SAMPLE RISTRETTO'!B147-'SAMPLE RISTRETTO'!B$172)/s!B$172</f>
        <v>0.6714335742543671</v>
      </c>
      <c r="R147" s="26">
        <f t="shared" si="6"/>
        <v>0.133594295636425</v>
      </c>
      <c r="U147" s="10">
        <f>('SAMPLE RISTRETTO'!O147-'SAMPLE RISTRETTO'!O$172)/s!O$172</f>
        <v>-1.3146552618626377</v>
      </c>
    </row>
    <row r="148" spans="1:21" ht="12.75">
      <c r="A148" s="5">
        <v>37695</v>
      </c>
      <c r="B148">
        <v>0.9335085777694794</v>
      </c>
      <c r="C148" s="3">
        <v>0.011235892671312735</v>
      </c>
      <c r="D148">
        <v>0.12402037023359029</v>
      </c>
      <c r="E148" s="3">
        <v>-0.3329500522567458</v>
      </c>
      <c r="F148" s="3">
        <v>0.08095624767918654</v>
      </c>
      <c r="G148" s="3">
        <v>-0.9206057280105082</v>
      </c>
      <c r="H148" s="13">
        <v>0.5473644570194186</v>
      </c>
      <c r="I148" s="3">
        <v>1.5348203587597256</v>
      </c>
      <c r="J148" s="3">
        <v>0.3550140569549468</v>
      </c>
      <c r="K148" s="4">
        <v>0.9922617122997226</v>
      </c>
      <c r="L148" s="3">
        <v>1.003083833800682</v>
      </c>
      <c r="M148" s="4">
        <v>0.6039635190077032</v>
      </c>
      <c r="N148" s="3">
        <v>0.9930034332233705</v>
      </c>
      <c r="O148" s="22">
        <v>37695</v>
      </c>
      <c r="P148" s="25">
        <f t="shared" si="7"/>
        <v>0.4558212830116834</v>
      </c>
      <c r="Q148" s="26">
        <f>('SAMPLE RISTRETTO'!B148-'SAMPLE RISTRETTO'!B$172)/s!B$172</f>
        <v>0.6310185437110025</v>
      </c>
      <c r="R148" s="26">
        <f t="shared" si="6"/>
        <v>0.29073072399521666</v>
      </c>
      <c r="U148" s="10">
        <f>('SAMPLE RISTRETTO'!O148-'SAMPLE RISTRETTO'!O$172)/s!O$172</f>
        <v>-1.0738118102228864</v>
      </c>
    </row>
    <row r="149" spans="1:21" ht="12.75">
      <c r="A149" s="5">
        <v>37726</v>
      </c>
      <c r="B149">
        <v>1.308279752124314</v>
      </c>
      <c r="C149" s="3">
        <v>-0.08583330919218957</v>
      </c>
      <c r="D149">
        <v>-0.0077167814121744905</v>
      </c>
      <c r="E149" s="3">
        <v>-0.3352971358254562</v>
      </c>
      <c r="F149" s="3">
        <v>-0.10699198656594576</v>
      </c>
      <c r="G149" s="3">
        <v>-0.9650656021563448</v>
      </c>
      <c r="H149" s="13">
        <v>0.4854521905271664</v>
      </c>
      <c r="I149" s="3">
        <v>1.6173061893207752</v>
      </c>
      <c r="J149" s="3">
        <v>0.4179361257802008</v>
      </c>
      <c r="K149" s="4">
        <v>1.0000403308840204</v>
      </c>
      <c r="L149" s="3">
        <v>1.0102906617167535</v>
      </c>
      <c r="M149" s="4">
        <v>0.4817871293703637</v>
      </c>
      <c r="N149" s="3">
        <v>1.000104415998166</v>
      </c>
      <c r="O149" s="22">
        <v>37726</v>
      </c>
      <c r="P149" s="25">
        <f t="shared" si="7"/>
        <v>0.4477147677361269</v>
      </c>
      <c r="Q149" s="26">
        <f>('SAMPLE RISTRETTO'!B149-'SAMPLE RISTRETTO'!B$172)/s!B$172</f>
        <v>0.606545170580437</v>
      </c>
      <c r="R149" s="26">
        <f t="shared" si="6"/>
        <v>0.28858191993633153</v>
      </c>
      <c r="U149" s="10">
        <f>('SAMPLE RISTRETTO'!O149-'SAMPLE RISTRETTO'!O$172)/s!O$172</f>
        <v>-0.8424520702328958</v>
      </c>
    </row>
    <row r="150" spans="1:21" ht="12.75">
      <c r="A150" s="5">
        <v>37756</v>
      </c>
      <c r="B150">
        <v>1.1625971887924513</v>
      </c>
      <c r="C150" s="3">
        <v>-0.15886621345854998</v>
      </c>
      <c r="D150">
        <v>-0.10924324269217613</v>
      </c>
      <c r="E150" s="3">
        <v>-0.29515647237091924</v>
      </c>
      <c r="F150" s="3">
        <v>-0.2718339171328808</v>
      </c>
      <c r="G150" s="3">
        <v>-0.9951691075079263</v>
      </c>
      <c r="H150" s="13">
        <v>0.4260596288184643</v>
      </c>
      <c r="I150" s="3">
        <v>1.6817484851548463</v>
      </c>
      <c r="J150" s="3">
        <v>0.5252492119726773</v>
      </c>
      <c r="K150" s="4">
        <v>1.0127706200543172</v>
      </c>
      <c r="L150" s="3">
        <v>1.0261898738660769</v>
      </c>
      <c r="M150" s="4">
        <v>0.3832837501902783</v>
      </c>
      <c r="N150" s="3">
        <v>1.0131186306727689</v>
      </c>
      <c r="O150" s="22">
        <v>37756</v>
      </c>
      <c r="P150" s="25">
        <f t="shared" si="7"/>
        <v>0.4154421874122637</v>
      </c>
      <c r="Q150" s="26">
        <f>('SAMPLE RISTRETTO'!B150-'SAMPLE RISTRETTO'!B$172)/s!B$172</f>
        <v>0.5946812141079016</v>
      </c>
      <c r="R150" s="26">
        <f t="shared" si="6"/>
        <v>0.21589549922973242</v>
      </c>
      <c r="U150" s="10">
        <f>('SAMPLE RISTRETTO'!O150-'SAMPLE RISTRETTO'!O$172)/s!O$172</f>
        <v>-0.6632559478141807</v>
      </c>
    </row>
    <row r="151" spans="1:21" ht="12.75">
      <c r="A151" s="5">
        <v>37787</v>
      </c>
      <c r="B151">
        <v>0.4630984687182157</v>
      </c>
      <c r="C151" s="3">
        <v>-0.2025681304267768</v>
      </c>
      <c r="D151">
        <v>-0.18131839561298904</v>
      </c>
      <c r="E151" s="3">
        <v>-0.21146063632602097</v>
      </c>
      <c r="F151" s="3">
        <v>-0.3292042202700861</v>
      </c>
      <c r="G151" s="3">
        <v>-1.0067293249491227</v>
      </c>
      <c r="H151" s="13">
        <v>0.37969939229860517</v>
      </c>
      <c r="I151" s="3">
        <v>1.738902238110987</v>
      </c>
      <c r="J151" s="3">
        <v>0.6655584856140059</v>
      </c>
      <c r="K151" s="4">
        <v>1.0286761925937444</v>
      </c>
      <c r="L151" s="3">
        <v>1.047425671288991</v>
      </c>
      <c r="M151" s="4">
        <v>0.3105601888798821</v>
      </c>
      <c r="N151" s="3">
        <v>1.0306710080283423</v>
      </c>
      <c r="O151" s="22">
        <v>37787</v>
      </c>
      <c r="P151" s="25">
        <f t="shared" si="7"/>
        <v>0.36410084138059834</v>
      </c>
      <c r="Q151" s="26">
        <f>('SAMPLE RISTRETTO'!B151-'SAMPLE RISTRETTO'!B$172)/s!B$172</f>
        <v>0.5980308143671516</v>
      </c>
      <c r="R151" s="26">
        <f t="shared" si="6"/>
        <v>0.0686198332004923</v>
      </c>
      <c r="U151" s="10">
        <f>('SAMPLE RISTRETTO'!O151-'SAMPLE RISTRETTO'!O$172)/s!O$172</f>
        <v>-0.5573546762029404</v>
      </c>
    </row>
    <row r="152" spans="1:21" ht="12.75">
      <c r="A152" s="5">
        <v>37817</v>
      </c>
      <c r="B152">
        <v>0.4230635658198534</v>
      </c>
      <c r="C152" s="3">
        <v>-0.21756829996716093</v>
      </c>
      <c r="D152">
        <v>-0.22984453094163668</v>
      </c>
      <c r="E152" s="3">
        <v>-0.10346244737603098</v>
      </c>
      <c r="F152" s="3">
        <v>-0.2853916815848531</v>
      </c>
      <c r="G152" s="3">
        <v>-1.0056850877831827</v>
      </c>
      <c r="H152" s="13">
        <v>0.3539242132610717</v>
      </c>
      <c r="I152" s="3">
        <v>1.797752033471439</v>
      </c>
      <c r="J152" s="3">
        <v>0.8294533827002534</v>
      </c>
      <c r="K152" s="4">
        <v>1.048292078283277</v>
      </c>
      <c r="L152" s="3">
        <v>1.0682912875179433</v>
      </c>
      <c r="M152" s="4">
        <v>0.26036053105943613</v>
      </c>
      <c r="N152" s="3">
        <v>1.0521634539583016</v>
      </c>
      <c r="O152" s="22">
        <v>37817</v>
      </c>
      <c r="P152" s="25">
        <f t="shared" si="7"/>
        <v>0.38394988449374695</v>
      </c>
      <c r="Q152" s="26">
        <f>('SAMPLE RISTRETTO'!B152-'SAMPLE RISTRETTO'!B$172)/s!B$172</f>
        <v>0.6204765201344391</v>
      </c>
      <c r="R152" s="26">
        <f t="shared" si="6"/>
        <v>0.04643637607843104</v>
      </c>
      <c r="U152" s="10">
        <f>('SAMPLE RISTRETTO'!O152-'SAMPLE RISTRETTO'!O$172)/s!O$172</f>
        <v>-0.5378387962369767</v>
      </c>
    </row>
    <row r="153" spans="1:21" ht="12.75">
      <c r="A153" s="5">
        <v>37848</v>
      </c>
      <c r="B153">
        <v>-0.5522311519994323</v>
      </c>
      <c r="C153" s="3">
        <v>-0.20932430789788745</v>
      </c>
      <c r="D153">
        <v>-0.24407746920766804</v>
      </c>
      <c r="E153" s="3">
        <v>0.009365021823979972</v>
      </c>
      <c r="F153" s="3">
        <v>-0.17092388977028775</v>
      </c>
      <c r="G153" s="3">
        <v>-1.004041474821144</v>
      </c>
      <c r="H153" s="13">
        <v>0.35114621933451634</v>
      </c>
      <c r="I153" s="3">
        <v>1.8484317594843056</v>
      </c>
      <c r="J153" s="3">
        <v>0.9994307151900413</v>
      </c>
      <c r="K153" s="4">
        <v>1.071027710696116</v>
      </c>
      <c r="L153" s="3">
        <v>1.0877138792213776</v>
      </c>
      <c r="M153" s="4">
        <v>0.21303221799215927</v>
      </c>
      <c r="N153" s="3">
        <v>1.0771582775529382</v>
      </c>
      <c r="O153" s="22">
        <v>37848</v>
      </c>
      <c r="P153" s="25">
        <f t="shared" si="7"/>
        <v>0.34436211596915495</v>
      </c>
      <c r="Q153" s="26">
        <f>('SAMPLE RISTRETTO'!B153-'SAMPLE RISTRETTO'!B$172)/s!B$172</f>
        <v>0.6610195325069026</v>
      </c>
      <c r="R153" s="26">
        <f t="shared" si="6"/>
        <v>-0.1209357458729761</v>
      </c>
      <c r="U153" s="10">
        <f>('SAMPLE RISTRETTO'!O153-'SAMPLE RISTRETTO'!O$172)/s!O$172</f>
        <v>-0.6009355669120324</v>
      </c>
    </row>
    <row r="154" spans="1:21" ht="12.75">
      <c r="A154" s="5">
        <v>37879</v>
      </c>
      <c r="B154">
        <v>-1.4963876120133184</v>
      </c>
      <c r="C154" s="3">
        <v>-0.18022968429363648</v>
      </c>
      <c r="D154">
        <v>-0.23050745552789953</v>
      </c>
      <c r="E154" s="3">
        <v>0.11528336336382877</v>
      </c>
      <c r="F154" s="3">
        <v>-0.056283637257335394</v>
      </c>
      <c r="G154" s="3">
        <v>-1.0448634082984316</v>
      </c>
      <c r="H154" s="13">
        <v>0.37197947751100413</v>
      </c>
      <c r="I154" s="3">
        <v>1.8762982539581043</v>
      </c>
      <c r="J154" s="3">
        <v>1.1473720226297444</v>
      </c>
      <c r="K154" s="4">
        <v>1.0969049135209268</v>
      </c>
      <c r="L154" s="3">
        <v>1.1069179107388125</v>
      </c>
      <c r="M154" s="4">
        <v>0.1525793834561461</v>
      </c>
      <c r="N154" s="3">
        <v>1.105808387251636</v>
      </c>
      <c r="O154" s="22">
        <v>37879</v>
      </c>
      <c r="P154" s="25">
        <f t="shared" si="7"/>
        <v>0.30499014731073704</v>
      </c>
      <c r="Q154" s="26">
        <f>('SAMPLE RISTRETTO'!B154-'SAMPLE RISTRETTO'!B$172)/s!B$172</f>
        <v>0.7158686734410433</v>
      </c>
      <c r="R154" s="26">
        <f t="shared" si="6"/>
        <v>-0.2837506438593688</v>
      </c>
      <c r="U154" s="10">
        <f>('SAMPLE RISTRETTO'!O154-'SAMPLE RISTRETTO'!O$172)/s!O$172</f>
        <v>-0.707170250869544</v>
      </c>
    </row>
    <row r="155" spans="1:21" ht="12.75">
      <c r="A155" s="5">
        <v>37909</v>
      </c>
      <c r="B155">
        <v>0.7489031921843617</v>
      </c>
      <c r="C155" s="3">
        <v>-0.13847230249155007</v>
      </c>
      <c r="D155">
        <v>-0.19932165490707474</v>
      </c>
      <c r="E155" s="3">
        <v>0.2027655758295467</v>
      </c>
      <c r="F155" s="3">
        <v>0.00842910605700166</v>
      </c>
      <c r="G155" s="3">
        <v>-1.1514499844864174</v>
      </c>
      <c r="H155" s="13">
        <v>0.40985883217206154</v>
      </c>
      <c r="I155" s="3">
        <v>1.8765163775807472</v>
      </c>
      <c r="J155" s="3">
        <v>1.2556691423489394</v>
      </c>
      <c r="K155" s="4">
        <v>1.127767439130583</v>
      </c>
      <c r="L155" s="3">
        <v>1.1322827086087708</v>
      </c>
      <c r="M155" s="4">
        <v>0.07431262659930744</v>
      </c>
      <c r="N155" s="3">
        <v>1.1380335594338533</v>
      </c>
      <c r="O155" s="22">
        <v>37909</v>
      </c>
      <c r="P155" s="25">
        <f t="shared" si="7"/>
        <v>0.49886881677385614</v>
      </c>
      <c r="Q155" s="26">
        <f>('SAMPLE RISTRETTO'!B155-'SAMPLE RISTRETTO'!B$172)/s!B$172</f>
        <v>0.7741252697473883</v>
      </c>
      <c r="R155" s="26">
        <f t="shared" si="6"/>
        <v>0.07695655267153498</v>
      </c>
      <c r="U155" s="10">
        <f>('SAMPLE RISTRETTO'!O155-'SAMPLE RISTRETTO'!O$172)/s!O$172</f>
        <v>-0.8181974212456923</v>
      </c>
    </row>
    <row r="156" spans="1:21" ht="12.75">
      <c r="A156" s="5">
        <v>37940</v>
      </c>
      <c r="B156">
        <v>0.5086937747961848</v>
      </c>
      <c r="C156" s="3">
        <v>-0.09057202199074836</v>
      </c>
      <c r="D156">
        <v>-0.14985598014472615</v>
      </c>
      <c r="E156" s="3">
        <v>0.2573072159996131</v>
      </c>
      <c r="F156" s="3">
        <v>-0.012394063972059468</v>
      </c>
      <c r="G156" s="3">
        <v>-1.309885295386502</v>
      </c>
      <c r="H156" s="13">
        <v>0.4546973405594792</v>
      </c>
      <c r="I156" s="3">
        <v>1.8527357093664734</v>
      </c>
      <c r="J156" s="3">
        <v>1.3259089606299428</v>
      </c>
      <c r="K156" s="4">
        <v>1.1633349784182068</v>
      </c>
      <c r="L156" s="3">
        <v>1.1619782202350106</v>
      </c>
      <c r="M156" s="4">
        <v>-0.018007505428407383</v>
      </c>
      <c r="N156" s="3">
        <v>1.1735012866167076</v>
      </c>
      <c r="O156" s="22">
        <v>37940</v>
      </c>
      <c r="P156" s="25">
        <f t="shared" si="7"/>
        <v>0.48595712459224427</v>
      </c>
      <c r="Q156" s="26">
        <f>('SAMPLE RISTRETTO'!B156-'SAMPLE RISTRETTO'!B$172)/s!B$172</f>
        <v>0.8321049286862362</v>
      </c>
      <c r="R156" s="26">
        <f t="shared" si="6"/>
        <v>0.017284658377334634</v>
      </c>
      <c r="U156" s="10">
        <f>('SAMPLE RISTRETTO'!O156-'SAMPLE RISTRETTO'!O$172)/s!O$172</f>
        <v>-0.9028598767859892</v>
      </c>
    </row>
    <row r="157" spans="1:21" ht="12.75">
      <c r="A157" s="5">
        <v>37970</v>
      </c>
      <c r="B157">
        <v>-0.524429136098402</v>
      </c>
      <c r="C157" s="3">
        <v>-0.04767976121110829</v>
      </c>
      <c r="D157">
        <v>-0.09595838890825971</v>
      </c>
      <c r="E157" s="3">
        <v>0.2654287589623038</v>
      </c>
      <c r="F157" s="3">
        <v>-0.11418545499923258</v>
      </c>
      <c r="G157" s="3">
        <v>-1.495122956368553</v>
      </c>
      <c r="H157" s="13">
        <v>0.49621522985723515</v>
      </c>
      <c r="I157" s="3">
        <v>1.821992116571158</v>
      </c>
      <c r="J157" s="3">
        <v>1.363608794749335</v>
      </c>
      <c r="K157" s="4">
        <v>1.201586305373482</v>
      </c>
      <c r="L157" s="3">
        <v>1.191637438829599</v>
      </c>
      <c r="M157" s="4">
        <v>-0.12322022164070605</v>
      </c>
      <c r="N157" s="3">
        <v>1.2118375811620745</v>
      </c>
      <c r="O157" s="22">
        <v>37970</v>
      </c>
      <c r="P157" s="25">
        <f t="shared" si="7"/>
        <v>0.39628540817530195</v>
      </c>
      <c r="Q157" s="26">
        <f>('SAMPLE RISTRETTO'!B157-'SAMPLE RISTRETTO'!B$172)/s!B$172</f>
        <v>0.883921165701337</v>
      </c>
      <c r="R157" s="26">
        <f t="shared" si="6"/>
        <v>-0.18080402647559116</v>
      </c>
      <c r="U157" s="10">
        <f>('SAMPLE RISTRETTO'!O157-'SAMPLE RISTRETTO'!O$172)/s!O$172</f>
        <v>-0.9311166154189279</v>
      </c>
    </row>
    <row r="158" spans="1:21" ht="12.75">
      <c r="A158" s="5">
        <v>38001</v>
      </c>
      <c r="B158">
        <v>-0.7090345216825213</v>
      </c>
      <c r="C158" s="3">
        <v>-0.020037530876407073</v>
      </c>
      <c r="D158">
        <v>-0.04243413884852249</v>
      </c>
      <c r="E158" s="3">
        <v>0.20651417732355126</v>
      </c>
      <c r="F158" s="3">
        <v>-0.2174477852567999</v>
      </c>
      <c r="G158" s="3">
        <v>-1.6694177744432832</v>
      </c>
      <c r="H158" s="13">
        <v>0.5235170667721286</v>
      </c>
      <c r="I158" s="3">
        <v>1.8023267531356517</v>
      </c>
      <c r="J158" s="3">
        <v>1.3640511162741984</v>
      </c>
      <c r="K158" s="4">
        <v>1.2411957278855832</v>
      </c>
      <c r="L158" s="3">
        <v>1.2220930537400208</v>
      </c>
      <c r="M158" s="4">
        <v>-0.23784552221294764</v>
      </c>
      <c r="N158" s="3">
        <v>1.2522915433164898</v>
      </c>
      <c r="O158" s="22">
        <v>38001</v>
      </c>
      <c r="P158" s="25">
        <f t="shared" si="7"/>
        <v>0.3627517050097802</v>
      </c>
      <c r="Q158" s="26">
        <f>('SAMPLE RISTRETTO'!B158-'SAMPLE RISTRETTO'!B$172)/s!B$172</f>
        <v>0.9204849107044394</v>
      </c>
      <c r="R158" s="26">
        <f t="shared" si="6"/>
        <v>-0.2395956266963498</v>
      </c>
      <c r="U158" s="10">
        <f>('SAMPLE RISTRETTO'!O158-'SAMPLE RISTRETTO'!O$172)/s!O$172</f>
        <v>-0.8962154239459977</v>
      </c>
    </row>
    <row r="159" spans="1:21" ht="12.75">
      <c r="A159" s="5">
        <v>38032</v>
      </c>
      <c r="B159">
        <v>-0.602274780621886</v>
      </c>
      <c r="C159" s="3">
        <v>-0.007958295212639218</v>
      </c>
      <c r="D159">
        <v>-0.004913666852497145</v>
      </c>
      <c r="E159" s="3">
        <v>0.088739503765462</v>
      </c>
      <c r="F159" s="3">
        <v>-0.2416674304798477</v>
      </c>
      <c r="G159" s="3">
        <v>-1.805460909943516</v>
      </c>
      <c r="H159" s="13">
        <v>0.5363566855864385</v>
      </c>
      <c r="I159" s="3">
        <v>1.7913947087901312</v>
      </c>
      <c r="J159" s="3">
        <v>1.3361701084242537</v>
      </c>
      <c r="K159" s="4">
        <v>1.281957239887902</v>
      </c>
      <c r="L159" s="3">
        <v>1.2545827774070828</v>
      </c>
      <c r="M159" s="4">
        <v>-0.35403784097450963</v>
      </c>
      <c r="N159" s="3">
        <v>1.292934262860314</v>
      </c>
      <c r="O159" s="22">
        <v>38032</v>
      </c>
      <c r="P159" s="25">
        <f t="shared" si="7"/>
        <v>0.3512171048182068</v>
      </c>
      <c r="Q159" s="26">
        <f>('SAMPLE RISTRETTO'!B159-'SAMPLE RISTRETTO'!B$172)/s!B$172</f>
        <v>0.9420069134899252</v>
      </c>
      <c r="R159" s="26">
        <f t="shared" si="6"/>
        <v>-0.2487813756195243</v>
      </c>
      <c r="U159" s="10">
        <f>('SAMPLE RISTRETTO'!O159-'SAMPLE RISTRETTO'!O$172)/s!O$172</f>
        <v>-0.8097326055651508</v>
      </c>
    </row>
    <row r="160" spans="1:21" ht="12.75">
      <c r="A160" s="5">
        <v>38061</v>
      </c>
      <c r="B160">
        <v>0.6677213057525145</v>
      </c>
      <c r="C160" s="3">
        <v>-0.0034671481063199656</v>
      </c>
      <c r="D160">
        <v>0.007359541635849365</v>
      </c>
      <c r="E160" s="3">
        <v>-0.03751508213064239</v>
      </c>
      <c r="F160" s="3">
        <v>-0.16257295867768218</v>
      </c>
      <c r="G160" s="3">
        <v>-1.8921294283902896</v>
      </c>
      <c r="H160" s="13">
        <v>0.5353454126447115</v>
      </c>
      <c r="I160" s="3">
        <v>1.7904724721604777</v>
      </c>
      <c r="J160" s="3">
        <v>1.2959841081644454</v>
      </c>
      <c r="K160" s="4">
        <v>1.3207637487820167</v>
      </c>
      <c r="L160" s="3">
        <v>1.2888924787847473</v>
      </c>
      <c r="M160" s="4">
        <v>-0.4438604187878523</v>
      </c>
      <c r="N160" s="3">
        <v>1.3312853336603263</v>
      </c>
      <c r="O160" s="22">
        <v>38061</v>
      </c>
      <c r="P160" s="25">
        <f t="shared" si="7"/>
        <v>0.43832918196094633</v>
      </c>
      <c r="Q160" s="26">
        <f>('SAMPLE RISTRETTO'!B160-'SAMPLE RISTRETTO'!B$172)/s!B$172</f>
        <v>0.9494074321035595</v>
      </c>
      <c r="R160" s="26">
        <f t="shared" si="6"/>
        <v>-0.05726873318568021</v>
      </c>
      <c r="U160" s="10">
        <f>('SAMPLE RISTRETTO'!O160-'SAMPLE RISTRETTO'!O$172)/s!O$172</f>
        <v>-0.6869290713620929</v>
      </c>
    </row>
    <row r="161" spans="1:21" ht="12.75">
      <c r="A161" s="5">
        <v>38092</v>
      </c>
      <c r="B161">
        <v>1.0669582540960223</v>
      </c>
      <c r="C161" s="3">
        <v>0.00025504723124596796</v>
      </c>
      <c r="D161">
        <v>0.00390923410382183</v>
      </c>
      <c r="E161" s="3">
        <v>-0.12260079203634179</v>
      </c>
      <c r="F161" s="3">
        <v>-0.009382970272762248</v>
      </c>
      <c r="G161" s="3">
        <v>-1.9266197171424913</v>
      </c>
      <c r="H161" s="13">
        <v>0.5232851661329551</v>
      </c>
      <c r="I161" s="3">
        <v>1.813029214786</v>
      </c>
      <c r="J161" s="3">
        <v>1.258407477083088</v>
      </c>
      <c r="K161" s="4">
        <v>1.3530881535375405</v>
      </c>
      <c r="L161" s="3">
        <v>1.3205458149280362</v>
      </c>
      <c r="M161" s="4">
        <v>-0.4891629823036321</v>
      </c>
      <c r="N161" s="3">
        <v>1.3644490572954497</v>
      </c>
      <c r="O161" s="22">
        <v>38092</v>
      </c>
      <c r="P161" s="25">
        <f t="shared" si="7"/>
        <v>0.4735508428799179</v>
      </c>
      <c r="Q161" s="26">
        <f>('SAMPLE RISTRETTO'!B161-'SAMPLE RISTRETTO'!B$172)/s!B$172</f>
        <v>0.9420256318405605</v>
      </c>
      <c r="R161" s="26">
        <f t="shared" si="6"/>
        <v>0.0014046649204178807</v>
      </c>
      <c r="U161" s="10">
        <f>('SAMPLE RISTRETTO'!O161-'SAMPLE RISTRETTO'!O$172)/s!O$172</f>
        <v>-0.555059042432935</v>
      </c>
    </row>
    <row r="162" spans="1:21" ht="12.75">
      <c r="A162" s="5">
        <v>38122</v>
      </c>
      <c r="B162">
        <v>0.8723441427858148</v>
      </c>
      <c r="C162" s="3">
        <v>0.015476908027835903</v>
      </c>
      <c r="D162">
        <v>0.0008420298588895768</v>
      </c>
      <c r="E162" s="3">
        <v>-0.1306064562102284</v>
      </c>
      <c r="F162" s="3">
        <v>0.15540929018515562</v>
      </c>
      <c r="G162" s="3">
        <v>-1.915384120744809</v>
      </c>
      <c r="H162" s="13">
        <v>0.5046189867853749</v>
      </c>
      <c r="I162" s="3">
        <v>1.8643966571676378</v>
      </c>
      <c r="J162" s="3">
        <v>1.244963723716222</v>
      </c>
      <c r="K162" s="4">
        <v>1.3762134608828567</v>
      </c>
      <c r="L162" s="3">
        <v>1.342943308431423</v>
      </c>
      <c r="M162" s="4">
        <v>-0.4917934373638778</v>
      </c>
      <c r="N162" s="3">
        <v>1.3887875894400261</v>
      </c>
      <c r="O162" s="22">
        <v>38122</v>
      </c>
      <c r="P162" s="25">
        <f t="shared" si="7"/>
        <v>0.4790932371509478</v>
      </c>
      <c r="Q162" s="26">
        <f>('SAMPLE RISTRETTO'!B162-'SAMPLE RISTRETTO'!B$172)/s!B$172</f>
        <v>0.9229701593576545</v>
      </c>
      <c r="R162" s="26">
        <f t="shared" si="6"/>
        <v>-0.023716836092214966</v>
      </c>
      <c r="U162" s="10">
        <f>('SAMPLE RISTRETTO'!O162-'SAMPLE RISTRETTO'!O$172)/s!O$172</f>
        <v>-0.42972666560686296</v>
      </c>
    </row>
    <row r="163" spans="1:21" ht="12.75">
      <c r="A163" s="5">
        <v>38153</v>
      </c>
      <c r="B163">
        <v>0.547616597058426</v>
      </c>
      <c r="C163" s="3">
        <v>0.0491374121814038</v>
      </c>
      <c r="D163">
        <v>0.0037669160259392598</v>
      </c>
      <c r="E163" s="3">
        <v>-0.058655828672115704</v>
      </c>
      <c r="F163" s="3">
        <v>0.29677149417978294</v>
      </c>
      <c r="G163" s="3">
        <v>-1.8570701135698517</v>
      </c>
      <c r="H163" s="13">
        <v>0.47662263608545063</v>
      </c>
      <c r="I163" s="3">
        <v>1.9193359033091795</v>
      </c>
      <c r="J163" s="3">
        <v>1.268467198517767</v>
      </c>
      <c r="K163" s="4">
        <v>1.3882046859141661</v>
      </c>
      <c r="L163" s="3">
        <v>1.354358645198374</v>
      </c>
      <c r="M163" s="4">
        <v>-0.482763746301618</v>
      </c>
      <c r="N163" s="3">
        <v>1.4032452173368775</v>
      </c>
      <c r="O163" s="22">
        <v>38153</v>
      </c>
      <c r="P163" s="25">
        <f t="shared" si="7"/>
        <v>0.48531053978952166</v>
      </c>
      <c r="Q163" s="26">
        <f>('SAMPLE RISTRETTO'!B163-'SAMPLE RISTRETTO'!B$172)/s!B$172</f>
        <v>0.896072524414019</v>
      </c>
      <c r="R163" s="26">
        <f aca="true" t="shared" si="8" ref="R163:R170">(G163+K163+B163+C163+D163+M163)/6</f>
        <v>-0.058518041448589096</v>
      </c>
      <c r="U163" s="10">
        <f>('SAMPLE RISTRETTO'!O163-'SAMPLE RISTRETTO'!O$172)/s!O$172</f>
        <v>-0.31398778182924064</v>
      </c>
    </row>
    <row r="164" spans="1:21" ht="12.75">
      <c r="A164" s="5">
        <v>38183</v>
      </c>
      <c r="B164">
        <v>0.4175031626402464</v>
      </c>
      <c r="C164" s="3">
        <v>0.09958259521346999</v>
      </c>
      <c r="D164">
        <v>0.030231858956103124</v>
      </c>
      <c r="E164" s="3">
        <v>0.07503979879933535</v>
      </c>
      <c r="F164" s="3">
        <v>0.39221099250843305</v>
      </c>
      <c r="G164" s="3">
        <v>-1.7634611167643246</v>
      </c>
      <c r="H164" s="13">
        <v>0.4355191800787371</v>
      </c>
      <c r="I164" s="3">
        <v>1.981265327619142</v>
      </c>
      <c r="J164" s="3">
        <v>1.303682725198769</v>
      </c>
      <c r="K164" s="4">
        <v>1.3897163927017002</v>
      </c>
      <c r="L164" s="3">
        <v>1.3550939456367013</v>
      </c>
      <c r="M164" s="4">
        <v>-0.49994729536826904</v>
      </c>
      <c r="N164" s="3">
        <v>1.4087728732356244</v>
      </c>
      <c r="O164" s="22">
        <v>38183</v>
      </c>
      <c r="P164" s="25">
        <f t="shared" si="7"/>
        <v>0.5096315723427437</v>
      </c>
      <c r="Q164" s="26">
        <f>('SAMPLE RISTRETTO'!B164-'SAMPLE RISTRETTO'!B$172)/s!B$172</f>
        <v>0.8536840385170162</v>
      </c>
      <c r="R164" s="26">
        <f t="shared" si="8"/>
        <v>-0.054395733770178985</v>
      </c>
      <c r="U164" s="10">
        <f>('SAMPLE RISTRETTO'!O164-'SAMPLE RISTRETTO'!O$172)/s!O$172</f>
        <v>-0.2107552698352591</v>
      </c>
    </row>
    <row r="165" spans="1:21" ht="12.75">
      <c r="A165" s="5">
        <v>38214</v>
      </c>
      <c r="B165">
        <v>-0.2419606545406193</v>
      </c>
      <c r="C165" s="3">
        <v>0.17436202947668755</v>
      </c>
      <c r="D165">
        <v>0.08183074415412882</v>
      </c>
      <c r="E165" s="3">
        <v>0.22375194710475874</v>
      </c>
      <c r="F165" s="3">
        <v>0.4518237266424808</v>
      </c>
      <c r="G165" s="3">
        <v>-1.6497420526671949</v>
      </c>
      <c r="H165" s="13">
        <v>0.3954618693208318</v>
      </c>
      <c r="I165" s="3">
        <v>2.0457357266066802</v>
      </c>
      <c r="J165" s="3">
        <v>1.3521211619253595</v>
      </c>
      <c r="K165" s="4">
        <v>1.386061768356642</v>
      </c>
      <c r="L165" s="3">
        <v>1.3511357712535608</v>
      </c>
      <c r="M165" s="4">
        <v>-0.558421008702802</v>
      </c>
      <c r="N165" s="3">
        <v>1.4077603985627754</v>
      </c>
      <c r="O165" s="22">
        <v>38214</v>
      </c>
      <c r="P165" s="25">
        <f t="shared" si="7"/>
        <v>0.4938401098071761</v>
      </c>
      <c r="Q165" s="26">
        <f>('SAMPLE RISTRETTO'!B165-'SAMPLE RISTRETTO'!B$172)/s!B$172</f>
        <v>0.8076960778521859</v>
      </c>
      <c r="R165" s="26">
        <f t="shared" si="8"/>
        <v>-0.13464486232052628</v>
      </c>
      <c r="U165" s="10">
        <f>('SAMPLE RISTRETTO'!O165-'SAMPLE RISTRETTO'!O$172)/s!O$172</f>
        <v>-0.12745702632588354</v>
      </c>
    </row>
    <row r="166" spans="1:21" ht="12.75">
      <c r="A166" s="5">
        <v>38245</v>
      </c>
      <c r="B166">
        <v>-1.1560909373802344</v>
      </c>
      <c r="C166" s="3">
        <v>0.26223955243560054</v>
      </c>
      <c r="D166">
        <v>0.14841505680375547</v>
      </c>
      <c r="E166" s="3">
        <v>0.3242578256608964</v>
      </c>
      <c r="F166" s="3">
        <v>0.4676953991227365</v>
      </c>
      <c r="G166" s="3">
        <v>-1.5254513399357883</v>
      </c>
      <c r="H166" s="13">
        <v>0.3471294217602008</v>
      </c>
      <c r="I166" s="3">
        <v>2.1027572811539192</v>
      </c>
      <c r="J166" s="3">
        <v>1.417694980936762</v>
      </c>
      <c r="K166" s="4">
        <v>1.383006027516394</v>
      </c>
      <c r="L166" s="3">
        <v>1.3466291056048145</v>
      </c>
      <c r="M166" s="4">
        <v>-0.6490374999055399</v>
      </c>
      <c r="N166" s="3">
        <v>1.404361545902891</v>
      </c>
      <c r="O166" s="22">
        <v>38245</v>
      </c>
      <c r="P166" s="25">
        <f t="shared" si="7"/>
        <v>0.4518158784366468</v>
      </c>
      <c r="Q166" s="26">
        <f>('SAMPLE RISTRETTO'!B166-'SAMPLE RISTRETTO'!B$172)/s!B$172</f>
        <v>0.7529899164359679</v>
      </c>
      <c r="R166" s="26">
        <f t="shared" si="8"/>
        <v>-0.25615319007763543</v>
      </c>
      <c r="U166" s="10">
        <f>('SAMPLE RISTRETTO'!O166-'SAMPLE RISTRETTO'!O$172)/s!O$172</f>
        <v>-0.056411516854856236</v>
      </c>
    </row>
    <row r="167" spans="1:21" ht="12.75">
      <c r="A167" s="5">
        <v>38275</v>
      </c>
      <c r="B167">
        <v>1.184838801514873</v>
      </c>
      <c r="C167" s="3">
        <v>0.3670164711779893</v>
      </c>
      <c r="D167">
        <v>0.24657704070795688</v>
      </c>
      <c r="E167" s="3">
        <v>0.34916838184681137</v>
      </c>
      <c r="F167" s="3">
        <v>0.4133032815664667</v>
      </c>
      <c r="G167" s="3">
        <v>-1.4164467904926779</v>
      </c>
      <c r="H167" s="13">
        <v>0.3017018657686345</v>
      </c>
      <c r="I167" s="3">
        <v>2.147253297850255</v>
      </c>
      <c r="J167" s="3">
        <v>1.5124865315734262</v>
      </c>
      <c r="K167" s="4">
        <v>1.3837286544347576</v>
      </c>
      <c r="L167" s="3">
        <v>1.3445267812163222</v>
      </c>
      <c r="M167" s="4">
        <v>-0.7332601742040201</v>
      </c>
      <c r="N167" s="3">
        <v>1.4025977772937592</v>
      </c>
      <c r="O167" s="22">
        <v>38275</v>
      </c>
      <c r="P167" s="25">
        <f t="shared" si="7"/>
        <v>0.6541147630965042</v>
      </c>
      <c r="Q167" s="26">
        <f>('SAMPLE RISTRETTO'!B167-'SAMPLE RISTRETTO'!B$172)/s!B$172</f>
        <v>0.6975167781729803</v>
      </c>
      <c r="R167" s="26">
        <f t="shared" si="8"/>
        <v>0.17207566718981313</v>
      </c>
      <c r="U167" s="10">
        <f>('SAMPLE RISTRETTO'!O167-'SAMPLE RISTRETTO'!O$172)/s!O$172</f>
        <v>0.03229705826739883</v>
      </c>
    </row>
    <row r="168" spans="1:21" ht="12.75">
      <c r="A168" s="5">
        <v>38306</v>
      </c>
      <c r="B168">
        <v>0.2940622120377948</v>
      </c>
      <c r="C168" s="3">
        <v>0.4664121034865745</v>
      </c>
      <c r="D168">
        <v>0.3465830723330752</v>
      </c>
      <c r="E168" s="3">
        <v>0.31203362697307974</v>
      </c>
      <c r="F168" s="3">
        <v>0.3226031424058059</v>
      </c>
      <c r="G168" s="3">
        <v>-1.3342284535385567</v>
      </c>
      <c r="H168" s="13">
        <v>0.2587274015490869</v>
      </c>
      <c r="I168" s="3">
        <v>2.1821479078576003</v>
      </c>
      <c r="J168" s="3">
        <v>1.5977688782633774</v>
      </c>
      <c r="K168" s="4">
        <v>1.387971075700982</v>
      </c>
      <c r="L168" s="3">
        <v>1.346091752223178</v>
      </c>
      <c r="M168" s="4">
        <v>-0.7746991001729212</v>
      </c>
      <c r="N168" s="3">
        <v>1.4041190802297565</v>
      </c>
      <c r="O168" s="22">
        <v>38306</v>
      </c>
      <c r="P168" s="25">
        <f t="shared" si="7"/>
        <v>0.6007378999499102</v>
      </c>
      <c r="Q168" s="26">
        <f>('SAMPLE RISTRETTO'!B168-'SAMPLE RISTRETTO'!B$172)/s!B$172</f>
        <v>0.6430377871728125</v>
      </c>
      <c r="R168" s="26">
        <f t="shared" si="8"/>
        <v>0.06435015164115811</v>
      </c>
      <c r="U168" s="10">
        <f>('SAMPLE RISTRETTO'!O168-'SAMPLE RISTRETTO'!O$172)/s!O$172</f>
        <v>0.06289826895654317</v>
      </c>
    </row>
    <row r="169" spans="1:21" ht="12.75">
      <c r="A169" s="5">
        <v>38336</v>
      </c>
      <c r="B169">
        <v>-0.4387989271220705</v>
      </c>
      <c r="C169" s="3">
        <v>0.6077536972179886</v>
      </c>
      <c r="D169">
        <v>0.467091036176763</v>
      </c>
      <c r="E169" s="3">
        <v>0.24795883710223063</v>
      </c>
      <c r="F169" s="3">
        <v>0.22130907332765998</v>
      </c>
      <c r="G169" s="3">
        <v>-1.2730433343968206</v>
      </c>
      <c r="H169" s="13">
        <v>0.22532388862091166</v>
      </c>
      <c r="I169" s="3">
        <v>2.2105667897370993</v>
      </c>
      <c r="J169" s="3">
        <v>1.7081319955017604</v>
      </c>
      <c r="K169" s="4">
        <v>1.3948169561774764</v>
      </c>
      <c r="L169" s="3">
        <v>1.352440654473849</v>
      </c>
      <c r="M169" s="4">
        <v>-0.7710344773969694</v>
      </c>
      <c r="N169" s="3">
        <v>1.407726289063503</v>
      </c>
      <c r="O169" s="22">
        <v>38336</v>
      </c>
      <c r="P169" s="25">
        <f t="shared" si="7"/>
        <v>0.5661724983448756</v>
      </c>
      <c r="Q169" s="26">
        <f>('SAMPLE RISTRETTO'!B169-'SAMPLE RISTRETTO'!B$172)/s!B$172</f>
        <v>0.5926137523924765</v>
      </c>
      <c r="R169" s="26">
        <f t="shared" si="8"/>
        <v>-0.002202508223938767</v>
      </c>
      <c r="U169" s="10">
        <f>('SAMPLE RISTRETTO'!O169-'SAMPLE RISTRETTO'!O$172)/s!O$172</f>
        <v>0.06289826895654317</v>
      </c>
    </row>
    <row r="170" spans="1:21" ht="12.75">
      <c r="A170" s="5">
        <v>38367</v>
      </c>
      <c r="B170">
        <v>-0.796888891931095</v>
      </c>
      <c r="C170" s="3">
        <v>0.6077536972179886</v>
      </c>
      <c r="D170">
        <v>0.5602026449374364</v>
      </c>
      <c r="E170" s="3">
        <v>0.1742627848510445</v>
      </c>
      <c r="F170" s="3">
        <v>0.1176049463417237</v>
      </c>
      <c r="G170" s="3">
        <v>-1.2327964401232647</v>
      </c>
      <c r="H170" s="13">
        <v>0.1459365898122696</v>
      </c>
      <c r="I170" s="3">
        <v>2.2251103030734356</v>
      </c>
      <c r="J170" s="3">
        <v>1.7081319955017604</v>
      </c>
      <c r="K170" s="4">
        <v>1.4010488145507674</v>
      </c>
      <c r="L170" s="3">
        <v>1.3603716480301917</v>
      </c>
      <c r="M170" s="4">
        <v>-0.7275433807155495</v>
      </c>
      <c r="N170" s="3">
        <v>1.4111594976035493</v>
      </c>
      <c r="O170" s="22">
        <v>38367</v>
      </c>
      <c r="P170" s="25">
        <f t="shared" si="7"/>
        <v>0.5349503237807891</v>
      </c>
      <c r="Q170" s="26">
        <f>('SAMPLE RISTRETTO'!B170-'SAMPLE RISTRETTO'!B$172)/s!B$172</f>
        <v>0.49832688712531803</v>
      </c>
      <c r="R170" s="26">
        <f t="shared" si="8"/>
        <v>-0.03137059267728615</v>
      </c>
      <c r="U170" s="10">
        <f>('SAMPLE RISTRETTO'!O170-'SAMPLE RISTRETTO'!O$172)/s!O$172</f>
        <v>0.06289826895654317</v>
      </c>
    </row>
    <row r="171" spans="1:15" ht="12.75">
      <c r="A171" s="5"/>
      <c r="B171">
        <v>-0.3342633473326789</v>
      </c>
      <c r="D171">
        <v>0.7417302508295263</v>
      </c>
      <c r="E171" s="3">
        <v>0.11158161470778778</v>
      </c>
      <c r="K171" s="4">
        <v>1.4030725059655729</v>
      </c>
      <c r="L171" s="3">
        <v>1.3647895832354198</v>
      </c>
      <c r="M171" s="4">
        <v>-0.6675598456731214</v>
      </c>
      <c r="N171" s="3">
        <v>1.41312945731227</v>
      </c>
      <c r="O171" s="20"/>
    </row>
    <row r="172" spans="1:21" ht="12.75">
      <c r="A172" s="5"/>
      <c r="C172" s="4"/>
      <c r="F172" s="4"/>
      <c r="G172" s="4"/>
      <c r="H172" s="4"/>
      <c r="I172" s="4"/>
      <c r="J172" s="4"/>
      <c r="K172" s="4">
        <v>1.4010467781247902</v>
      </c>
      <c r="L172" s="3">
        <v>1.3629341248781188</v>
      </c>
      <c r="M172" s="4">
        <v>-0.6212773478768916</v>
      </c>
      <c r="N172" s="3">
        <v>1.4135398934671588</v>
      </c>
      <c r="O172" s="20"/>
      <c r="S172" s="4"/>
      <c r="T172" s="4"/>
      <c r="U172" s="14"/>
    </row>
    <row r="173" spans="2:14" ht="12.75">
      <c r="B173" s="4"/>
      <c r="D173" s="4"/>
      <c r="E173" s="4"/>
      <c r="K173" s="4">
        <v>1.3978909920954339</v>
      </c>
      <c r="L173" s="3">
        <v>1.3584246449471626</v>
      </c>
      <c r="M173" s="4">
        <v>-0.6049864119735313</v>
      </c>
      <c r="N173" s="3">
        <v>1.4127505051832088</v>
      </c>
    </row>
    <row r="174" spans="11:14" ht="12.75">
      <c r="K174" s="4">
        <v>1.395871217336896</v>
      </c>
      <c r="L174" s="3">
        <v>1.3554151684614069</v>
      </c>
      <c r="M174" s="4">
        <v>-0.6143347548751117</v>
      </c>
      <c r="N174" s="3">
        <v>1.4113036514732313</v>
      </c>
    </row>
    <row r="175" spans="11:14" ht="12.75">
      <c r="K175" s="4">
        <v>1.3948355337064735</v>
      </c>
      <c r="L175" s="3">
        <v>1.356374685132833</v>
      </c>
      <c r="M175" s="4">
        <v>-0.6384320928247348</v>
      </c>
      <c r="N175" s="3">
        <v>1.409019184171943</v>
      </c>
    </row>
    <row r="176" spans="11:14" ht="12.75">
      <c r="K176" s="4">
        <v>1.392234189859466</v>
      </c>
      <c r="L176" s="3">
        <v>1.358146472409573</v>
      </c>
      <c r="M176" s="4">
        <v>-0.6785381771561642</v>
      </c>
      <c r="N176" s="3">
        <v>1.4056388023725266</v>
      </c>
    </row>
    <row r="177" spans="11:14" ht="12.75">
      <c r="K177" s="4">
        <v>1.3870630615200994</v>
      </c>
      <c r="L177" s="3">
        <v>1.355679264287734</v>
      </c>
      <c r="M177" s="4">
        <v>-0.7165852950496637</v>
      </c>
      <c r="N177" s="3">
        <v>1.4009193657833072</v>
      </c>
    </row>
    <row r="178" spans="11:14" ht="12.75">
      <c r="K178" s="4">
        <v>1.3805534969580646</v>
      </c>
      <c r="L178" s="3">
        <v>1.3482162684252843</v>
      </c>
      <c r="M178" s="4">
        <v>-0.7407109679191701</v>
      </c>
      <c r="N178" s="3">
        <v>1.394864008246943</v>
      </c>
    </row>
    <row r="179" spans="11:14" ht="12.75">
      <c r="K179" s="4">
        <v>1.3747715422074531</v>
      </c>
      <c r="L179" s="3">
        <v>1.339132418186213</v>
      </c>
      <c r="M179" s="4">
        <v>-0.7545302069978639</v>
      </c>
      <c r="N179" s="3">
        <v>1.3882821458862085</v>
      </c>
    </row>
    <row r="180" spans="11:14" ht="12.75">
      <c r="K180" s="4">
        <v>1.3698424648667902</v>
      </c>
      <c r="L180" s="3">
        <v>1.3291517628797673</v>
      </c>
      <c r="M180" s="4">
        <v>-0.7562683292819701</v>
      </c>
      <c r="N180" s="3">
        <v>1.380865634105924</v>
      </c>
    </row>
    <row r="182" ht="12.75">
      <c r="N18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R363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bestFit="1" customWidth="1"/>
    <col min="2" max="2" width="10.7109375" style="27" customWidth="1"/>
    <col min="3" max="5" width="10.7109375" style="28" customWidth="1"/>
    <col min="6" max="6" width="11.28125" style="27" customWidth="1"/>
    <col min="7" max="7" width="10.7109375" style="27" customWidth="1"/>
    <col min="8" max="8" width="10.7109375" style="28" customWidth="1"/>
    <col min="9" max="11" width="10.7109375" style="27" customWidth="1"/>
    <col min="12" max="12" width="10.7109375" style="28" customWidth="1"/>
    <col min="13" max="13" width="10.7109375" style="27" customWidth="1"/>
    <col min="14" max="14" width="10.7109375" style="28" customWidth="1"/>
    <col min="15" max="16" width="10.7109375" style="27" customWidth="1"/>
    <col min="17" max="17" width="10.7109375" style="29" customWidth="1"/>
    <col min="18" max="18" width="10.7109375" style="27" customWidth="1"/>
  </cols>
  <sheetData>
    <row r="1" spans="1:18" s="30" customFormat="1" ht="51">
      <c r="A1" s="30" t="s">
        <v>0</v>
      </c>
      <c r="B1" s="31" t="s">
        <v>4</v>
      </c>
      <c r="C1" s="32" t="s">
        <v>10</v>
      </c>
      <c r="D1" s="32" t="s">
        <v>6</v>
      </c>
      <c r="E1" s="32" t="s">
        <v>8</v>
      </c>
      <c r="F1" s="31" t="s">
        <v>12</v>
      </c>
      <c r="G1" s="31" t="s">
        <v>14</v>
      </c>
      <c r="H1" s="32" t="s">
        <v>19</v>
      </c>
      <c r="I1" s="31" t="s">
        <v>16</v>
      </c>
      <c r="J1" s="31" t="s">
        <v>18</v>
      </c>
      <c r="K1" s="31" t="s">
        <v>21</v>
      </c>
      <c r="L1" s="32" t="s">
        <v>22</v>
      </c>
      <c r="M1" s="31" t="s">
        <v>23</v>
      </c>
      <c r="N1" s="32" t="s">
        <v>24</v>
      </c>
      <c r="O1" s="31" t="s">
        <v>25</v>
      </c>
      <c r="P1" s="31" t="s">
        <v>26</v>
      </c>
      <c r="Q1" s="33"/>
      <c r="R1" s="31" t="s">
        <v>20</v>
      </c>
    </row>
    <row r="2" spans="1:18" s="18" customFormat="1" ht="12.75">
      <c r="A2" s="18" t="s">
        <v>27</v>
      </c>
      <c r="B2" s="36" t="s">
        <v>5</v>
      </c>
      <c r="C2" s="37" t="s">
        <v>9</v>
      </c>
      <c r="D2" s="37" t="s">
        <v>7</v>
      </c>
      <c r="E2" s="37" t="s">
        <v>9</v>
      </c>
      <c r="F2" s="36" t="s">
        <v>11</v>
      </c>
      <c r="G2" s="36" t="s">
        <v>13</v>
      </c>
      <c r="H2" s="37" t="s">
        <v>11</v>
      </c>
      <c r="I2" s="36" t="s">
        <v>15</v>
      </c>
      <c r="J2" s="36" t="s">
        <v>17</v>
      </c>
      <c r="K2" s="36" t="s">
        <v>17</v>
      </c>
      <c r="L2" s="37" t="s">
        <v>2</v>
      </c>
      <c r="M2" s="36" t="s">
        <v>3</v>
      </c>
      <c r="N2" s="37" t="s">
        <v>17</v>
      </c>
      <c r="O2" s="36" t="s">
        <v>17</v>
      </c>
      <c r="P2" s="36" t="s">
        <v>13</v>
      </c>
      <c r="Q2" s="38"/>
      <c r="R2" s="36" t="s">
        <v>11</v>
      </c>
    </row>
    <row r="3" spans="1:18" ht="12.75">
      <c r="A3" s="1">
        <v>27468</v>
      </c>
      <c r="B3" s="27">
        <v>60.5</v>
      </c>
      <c r="C3" s="28" t="s">
        <v>1</v>
      </c>
      <c r="D3" s="28">
        <v>8.55</v>
      </c>
      <c r="E3" s="28" t="s">
        <v>1</v>
      </c>
      <c r="F3" s="27" t="s">
        <v>1</v>
      </c>
      <c r="G3" s="27" t="s">
        <v>1</v>
      </c>
      <c r="H3" s="28" t="s">
        <v>1</v>
      </c>
      <c r="I3" s="27" t="s">
        <v>1</v>
      </c>
      <c r="J3" s="27" t="s">
        <v>1</v>
      </c>
      <c r="K3" s="27" t="s">
        <v>1</v>
      </c>
      <c r="L3" s="28" t="s">
        <v>1</v>
      </c>
      <c r="M3" s="27">
        <v>12.26</v>
      </c>
      <c r="N3" s="28">
        <v>104.69</v>
      </c>
      <c r="O3" s="27" t="s">
        <v>1</v>
      </c>
      <c r="P3" s="27" t="s">
        <v>1</v>
      </c>
      <c r="R3" s="27">
        <v>96.88</v>
      </c>
    </row>
    <row r="4" spans="1:18" ht="12.75">
      <c r="A4" s="1">
        <v>27499</v>
      </c>
      <c r="B4" s="27">
        <v>63.9</v>
      </c>
      <c r="C4" s="28" t="s">
        <v>1</v>
      </c>
      <c r="D4" s="28">
        <v>8.34</v>
      </c>
      <c r="E4" s="28" t="s">
        <v>1</v>
      </c>
      <c r="F4" s="27" t="s">
        <v>1</v>
      </c>
      <c r="G4" s="27" t="s">
        <v>1</v>
      </c>
      <c r="H4" s="28" t="s">
        <v>1</v>
      </c>
      <c r="I4" s="27" t="s">
        <v>1</v>
      </c>
      <c r="J4" s="27" t="s">
        <v>1</v>
      </c>
      <c r="K4" s="27" t="s">
        <v>1</v>
      </c>
      <c r="L4" s="28" t="s">
        <v>1</v>
      </c>
      <c r="M4" s="27">
        <v>11.8</v>
      </c>
      <c r="N4" s="28">
        <v>106.2</v>
      </c>
      <c r="O4" s="27" t="s">
        <v>1</v>
      </c>
      <c r="P4" s="27" t="s">
        <v>1</v>
      </c>
      <c r="R4" s="27">
        <v>98.18</v>
      </c>
    </row>
    <row r="5" spans="1:18" ht="12.75">
      <c r="A5" s="1">
        <v>27529</v>
      </c>
      <c r="B5" s="27">
        <v>59.6</v>
      </c>
      <c r="C5" s="28" t="s">
        <v>1</v>
      </c>
      <c r="D5" s="28">
        <v>8.8</v>
      </c>
      <c r="E5" s="28" t="s">
        <v>1</v>
      </c>
      <c r="F5" s="27" t="s">
        <v>1</v>
      </c>
      <c r="G5" s="27" t="s">
        <v>1</v>
      </c>
      <c r="H5" s="28" t="s">
        <v>1</v>
      </c>
      <c r="I5" s="27" t="s">
        <v>1</v>
      </c>
      <c r="J5" s="27" t="s">
        <v>1</v>
      </c>
      <c r="K5" s="27" t="s">
        <v>1</v>
      </c>
      <c r="L5" s="28" t="s">
        <v>1</v>
      </c>
      <c r="M5" s="27">
        <v>11.34</v>
      </c>
      <c r="N5" s="28">
        <v>106.09</v>
      </c>
      <c r="O5" s="27" t="s">
        <v>1</v>
      </c>
      <c r="P5" s="27" t="s">
        <v>1</v>
      </c>
      <c r="R5" s="27">
        <v>99</v>
      </c>
    </row>
    <row r="6" spans="1:18" ht="12.75">
      <c r="A6" s="1">
        <v>27560</v>
      </c>
      <c r="B6" s="27">
        <v>62.5</v>
      </c>
      <c r="C6" s="28" t="s">
        <v>1</v>
      </c>
      <c r="D6" s="28">
        <v>8.02</v>
      </c>
      <c r="E6" s="28" t="s">
        <v>1</v>
      </c>
      <c r="F6" s="27" t="s">
        <v>1</v>
      </c>
      <c r="G6" s="27" t="s">
        <v>1</v>
      </c>
      <c r="H6" s="28" t="s">
        <v>1</v>
      </c>
      <c r="I6" s="27" t="s">
        <v>1</v>
      </c>
      <c r="J6" s="27" t="s">
        <v>1</v>
      </c>
      <c r="K6" s="27" t="s">
        <v>1</v>
      </c>
      <c r="L6" s="28" t="s">
        <v>1</v>
      </c>
      <c r="M6" s="27">
        <v>11.34</v>
      </c>
      <c r="N6" s="28">
        <v>106.3</v>
      </c>
      <c r="O6" s="27" t="s">
        <v>1</v>
      </c>
      <c r="P6" s="27" t="s">
        <v>1</v>
      </c>
      <c r="R6" s="27">
        <v>99.75</v>
      </c>
    </row>
    <row r="7" spans="1:18" ht="12.75">
      <c r="A7" s="1">
        <v>27590</v>
      </c>
      <c r="B7" s="27">
        <v>66.8</v>
      </c>
      <c r="C7" s="28" t="s">
        <v>1</v>
      </c>
      <c r="D7" s="28">
        <v>8.41</v>
      </c>
      <c r="E7" s="28" t="s">
        <v>1</v>
      </c>
      <c r="F7" s="27" t="s">
        <v>1</v>
      </c>
      <c r="G7" s="27" t="s">
        <v>1</v>
      </c>
      <c r="H7" s="28" t="s">
        <v>1</v>
      </c>
      <c r="I7" s="27" t="s">
        <v>1</v>
      </c>
      <c r="J7" s="27" t="s">
        <v>1</v>
      </c>
      <c r="K7" s="27" t="s">
        <v>1</v>
      </c>
      <c r="L7" s="28" t="s">
        <v>1</v>
      </c>
      <c r="M7" s="27">
        <v>10.88</v>
      </c>
      <c r="N7" s="28">
        <v>106.95</v>
      </c>
      <c r="O7" s="27" t="s">
        <v>1</v>
      </c>
      <c r="P7" s="27" t="s">
        <v>1</v>
      </c>
      <c r="R7" s="27">
        <v>100.16</v>
      </c>
    </row>
    <row r="8" spans="1:18" ht="12.75">
      <c r="A8" s="1">
        <v>27621</v>
      </c>
      <c r="B8" s="27">
        <v>33.4</v>
      </c>
      <c r="C8" s="28" t="s">
        <v>1</v>
      </c>
      <c r="D8" s="28">
        <v>4.31</v>
      </c>
      <c r="E8" s="28" t="s">
        <v>1</v>
      </c>
      <c r="F8" s="27" t="s">
        <v>1</v>
      </c>
      <c r="G8" s="27" t="s">
        <v>1</v>
      </c>
      <c r="H8" s="28" t="s">
        <v>1</v>
      </c>
      <c r="I8" s="27" t="s">
        <v>1</v>
      </c>
      <c r="J8" s="27" t="s">
        <v>1</v>
      </c>
      <c r="K8" s="27" t="s">
        <v>1</v>
      </c>
      <c r="L8" s="28" t="s">
        <v>1</v>
      </c>
      <c r="M8" s="27">
        <v>10.43</v>
      </c>
      <c r="N8" s="28">
        <v>107.62</v>
      </c>
      <c r="O8" s="27" t="s">
        <v>1</v>
      </c>
      <c r="P8" s="27" t="s">
        <v>1</v>
      </c>
      <c r="R8" s="27">
        <v>100.78</v>
      </c>
    </row>
    <row r="9" spans="1:18" ht="12.75">
      <c r="A9" s="1">
        <v>27652</v>
      </c>
      <c r="B9" s="27">
        <v>67.6</v>
      </c>
      <c r="C9" s="28" t="s">
        <v>1</v>
      </c>
      <c r="D9" s="28">
        <v>9.02</v>
      </c>
      <c r="E9" s="28" t="s">
        <v>1</v>
      </c>
      <c r="F9" s="27" t="s">
        <v>1</v>
      </c>
      <c r="G9" s="27" t="s">
        <v>1</v>
      </c>
      <c r="H9" s="28" t="s">
        <v>1</v>
      </c>
      <c r="I9" s="27" t="s">
        <v>1</v>
      </c>
      <c r="J9" s="27" t="s">
        <v>1</v>
      </c>
      <c r="K9" s="27" t="s">
        <v>1</v>
      </c>
      <c r="L9" s="28" t="s">
        <v>1</v>
      </c>
      <c r="M9" s="27">
        <v>10.43</v>
      </c>
      <c r="N9" s="28">
        <v>107.93</v>
      </c>
      <c r="O9" s="27" t="s">
        <v>1</v>
      </c>
      <c r="P9" s="27" t="s">
        <v>1</v>
      </c>
      <c r="R9" s="27">
        <v>101.6</v>
      </c>
    </row>
    <row r="10" spans="1:18" ht="12.75">
      <c r="A10" s="1">
        <v>27682</v>
      </c>
      <c r="B10" s="27">
        <v>70.5</v>
      </c>
      <c r="C10" s="28" t="s">
        <v>1</v>
      </c>
      <c r="D10" s="28">
        <v>10.75</v>
      </c>
      <c r="E10" s="28" t="s">
        <v>1</v>
      </c>
      <c r="F10" s="27" t="s">
        <v>1</v>
      </c>
      <c r="G10" s="27" t="s">
        <v>1</v>
      </c>
      <c r="H10" s="28" t="s">
        <v>1</v>
      </c>
      <c r="I10" s="27" t="s">
        <v>1</v>
      </c>
      <c r="J10" s="27" t="s">
        <v>1</v>
      </c>
      <c r="K10" s="27" t="s">
        <v>1</v>
      </c>
      <c r="L10" s="28" t="s">
        <v>1</v>
      </c>
      <c r="M10" s="27">
        <v>10.43</v>
      </c>
      <c r="N10" s="28">
        <v>107.31</v>
      </c>
      <c r="O10" s="27" t="s">
        <v>1</v>
      </c>
      <c r="P10" s="27" t="s">
        <v>1</v>
      </c>
      <c r="R10" s="27">
        <v>102.77</v>
      </c>
    </row>
    <row r="11" spans="1:18" ht="12.75">
      <c r="A11" s="1">
        <v>27713</v>
      </c>
      <c r="B11" s="27">
        <v>62.2</v>
      </c>
      <c r="C11" s="28" t="s">
        <v>1</v>
      </c>
      <c r="D11" s="28">
        <v>8.9</v>
      </c>
      <c r="E11" s="28" t="s">
        <v>1</v>
      </c>
      <c r="F11" s="27" t="s">
        <v>1</v>
      </c>
      <c r="G11" s="27" t="s">
        <v>1</v>
      </c>
      <c r="H11" s="28" t="s">
        <v>1</v>
      </c>
      <c r="I11" s="27" t="s">
        <v>1</v>
      </c>
      <c r="J11" s="27" t="s">
        <v>1</v>
      </c>
      <c r="K11" s="27" t="s">
        <v>1</v>
      </c>
      <c r="L11" s="28" t="s">
        <v>1</v>
      </c>
      <c r="M11" s="27">
        <v>10.43</v>
      </c>
      <c r="N11" s="28">
        <v>108.03</v>
      </c>
      <c r="O11" s="27" t="s">
        <v>1</v>
      </c>
      <c r="P11" s="27" t="s">
        <v>1</v>
      </c>
      <c r="R11" s="27">
        <v>103.93</v>
      </c>
    </row>
    <row r="12" spans="1:18" ht="12.75">
      <c r="A12" s="1">
        <v>27743</v>
      </c>
      <c r="B12" s="27">
        <v>59.2</v>
      </c>
      <c r="C12" s="28" t="s">
        <v>1</v>
      </c>
      <c r="D12" s="28">
        <v>11.48</v>
      </c>
      <c r="E12" s="28" t="s">
        <v>1</v>
      </c>
      <c r="F12" s="27" t="s">
        <v>1</v>
      </c>
      <c r="G12" s="27" t="s">
        <v>1</v>
      </c>
      <c r="H12" s="28" t="s">
        <v>1</v>
      </c>
      <c r="I12" s="27" t="s">
        <v>1</v>
      </c>
      <c r="J12" s="27" t="s">
        <v>1</v>
      </c>
      <c r="K12" s="27" t="s">
        <v>1</v>
      </c>
      <c r="L12" s="28" t="s">
        <v>1</v>
      </c>
      <c r="M12" s="27">
        <v>10.43</v>
      </c>
      <c r="N12" s="28">
        <v>108.83</v>
      </c>
      <c r="O12" s="27" t="s">
        <v>1</v>
      </c>
      <c r="P12" s="27" t="s">
        <v>1</v>
      </c>
      <c r="R12" s="27">
        <v>104.75</v>
      </c>
    </row>
    <row r="13" spans="1:18" ht="12.75">
      <c r="A13" s="1">
        <v>27774</v>
      </c>
      <c r="B13" s="27">
        <v>62</v>
      </c>
      <c r="C13" s="28" t="s">
        <v>1</v>
      </c>
      <c r="D13" s="28">
        <v>9.58</v>
      </c>
      <c r="E13" s="28" t="s">
        <v>1</v>
      </c>
      <c r="F13" s="27" t="s">
        <v>1</v>
      </c>
      <c r="G13" s="27" t="s">
        <v>1</v>
      </c>
      <c r="H13" s="28" t="s">
        <v>1</v>
      </c>
      <c r="I13" s="27" t="s">
        <v>1</v>
      </c>
      <c r="J13" s="27" t="s">
        <v>1</v>
      </c>
      <c r="K13" s="27" t="s">
        <v>1</v>
      </c>
      <c r="L13" s="28" t="s">
        <v>1</v>
      </c>
      <c r="M13" s="27">
        <v>10.43</v>
      </c>
      <c r="N13" s="28">
        <v>105.61</v>
      </c>
      <c r="O13" s="27" t="s">
        <v>1</v>
      </c>
      <c r="P13" s="27" t="s">
        <v>1</v>
      </c>
      <c r="R13" s="27">
        <v>105.85</v>
      </c>
    </row>
    <row r="14" spans="1:18" ht="12.75">
      <c r="A14" s="1">
        <v>27805</v>
      </c>
      <c r="B14" s="27">
        <v>64.7</v>
      </c>
      <c r="C14" s="28" t="s">
        <v>1</v>
      </c>
      <c r="D14" s="28">
        <v>10.13</v>
      </c>
      <c r="E14" s="28" t="s">
        <v>1</v>
      </c>
      <c r="F14" s="27" t="s">
        <v>1</v>
      </c>
      <c r="G14" s="27" t="s">
        <v>1</v>
      </c>
      <c r="H14" s="28" t="s">
        <v>1</v>
      </c>
      <c r="I14" s="27" t="s">
        <v>1</v>
      </c>
      <c r="J14" s="27" t="s">
        <v>1</v>
      </c>
      <c r="K14" s="27" t="s">
        <v>1</v>
      </c>
      <c r="L14" s="28" t="s">
        <v>1</v>
      </c>
      <c r="M14" s="27">
        <v>10.43</v>
      </c>
      <c r="N14" s="28">
        <v>97.58</v>
      </c>
      <c r="O14" s="27" t="s">
        <v>1</v>
      </c>
      <c r="P14" s="27" t="s">
        <v>1</v>
      </c>
      <c r="R14" s="27">
        <v>108.17</v>
      </c>
    </row>
    <row r="15" spans="1:18" ht="12.75">
      <c r="A15" s="1">
        <v>27834</v>
      </c>
      <c r="B15" s="27">
        <v>70.5</v>
      </c>
      <c r="C15" s="28" t="s">
        <v>1</v>
      </c>
      <c r="D15" s="28">
        <v>12.31</v>
      </c>
      <c r="E15" s="28" t="s">
        <v>1</v>
      </c>
      <c r="F15" s="27" t="s">
        <v>1</v>
      </c>
      <c r="G15" s="27" t="s">
        <v>1</v>
      </c>
      <c r="H15" s="28" t="s">
        <v>1</v>
      </c>
      <c r="I15" s="27" t="s">
        <v>1</v>
      </c>
      <c r="J15" s="27" t="s">
        <v>1</v>
      </c>
      <c r="K15" s="27" t="s">
        <v>1</v>
      </c>
      <c r="L15" s="28" t="s">
        <v>1</v>
      </c>
      <c r="M15" s="27">
        <v>16.28</v>
      </c>
      <c r="N15" s="28">
        <v>92.93</v>
      </c>
      <c r="O15" s="27" t="s">
        <v>1</v>
      </c>
      <c r="P15" s="27" t="s">
        <v>1</v>
      </c>
      <c r="R15" s="27">
        <v>110.37</v>
      </c>
    </row>
    <row r="16" spans="1:18" ht="12.75">
      <c r="A16" s="1">
        <v>27865</v>
      </c>
      <c r="B16" s="27">
        <v>69.4</v>
      </c>
      <c r="C16" s="28" t="s">
        <v>1</v>
      </c>
      <c r="D16" s="28">
        <v>12.36</v>
      </c>
      <c r="E16" s="28" t="s">
        <v>1</v>
      </c>
      <c r="F16" s="27" t="s">
        <v>1</v>
      </c>
      <c r="G16" s="27" t="s">
        <v>1</v>
      </c>
      <c r="H16" s="28" t="s">
        <v>1</v>
      </c>
      <c r="I16" s="27" t="s">
        <v>1</v>
      </c>
      <c r="J16" s="27" t="s">
        <v>1</v>
      </c>
      <c r="K16" s="27" t="s">
        <v>1</v>
      </c>
      <c r="L16" s="28" t="s">
        <v>1</v>
      </c>
      <c r="M16" s="27">
        <v>17.74</v>
      </c>
      <c r="N16" s="28">
        <v>89.07</v>
      </c>
      <c r="O16" s="27" t="s">
        <v>1</v>
      </c>
      <c r="P16" s="27" t="s">
        <v>1</v>
      </c>
      <c r="R16" s="27">
        <v>113.24</v>
      </c>
    </row>
    <row r="17" spans="1:18" ht="12.75">
      <c r="A17" s="1">
        <v>27895</v>
      </c>
      <c r="B17" s="27">
        <v>70.9</v>
      </c>
      <c r="C17" s="28" t="s">
        <v>1</v>
      </c>
      <c r="D17" s="28">
        <v>11.93</v>
      </c>
      <c r="E17" s="28" t="s">
        <v>1</v>
      </c>
      <c r="F17" s="27" t="s">
        <v>1</v>
      </c>
      <c r="G17" s="27" t="s">
        <v>1</v>
      </c>
      <c r="H17" s="28" t="s">
        <v>1</v>
      </c>
      <c r="I17" s="27" t="s">
        <v>1</v>
      </c>
      <c r="J17" s="27" t="s">
        <v>1</v>
      </c>
      <c r="K17" s="27" t="s">
        <v>1</v>
      </c>
      <c r="L17" s="28" t="s">
        <v>1</v>
      </c>
      <c r="M17" s="27">
        <v>18.23</v>
      </c>
      <c r="N17" s="28">
        <v>93.44</v>
      </c>
      <c r="O17" s="27" t="s">
        <v>1</v>
      </c>
      <c r="P17" s="27" t="s">
        <v>1</v>
      </c>
      <c r="R17" s="27">
        <v>115.57</v>
      </c>
    </row>
    <row r="18" spans="1:18" ht="12.75">
      <c r="A18" s="1">
        <v>27926</v>
      </c>
      <c r="B18" s="27">
        <v>67.4</v>
      </c>
      <c r="C18" s="28" t="s">
        <v>1</v>
      </c>
      <c r="D18" s="28">
        <v>11.38</v>
      </c>
      <c r="E18" s="28" t="s">
        <v>1</v>
      </c>
      <c r="F18" s="27" t="s">
        <v>1</v>
      </c>
      <c r="G18" s="27" t="s">
        <v>1</v>
      </c>
      <c r="H18" s="28" t="s">
        <v>1</v>
      </c>
      <c r="I18" s="27" t="s">
        <v>1</v>
      </c>
      <c r="J18" s="27" t="s">
        <v>1</v>
      </c>
      <c r="K18" s="27" t="s">
        <v>1</v>
      </c>
      <c r="L18" s="28" t="s">
        <v>1</v>
      </c>
      <c r="M18" s="27">
        <v>18.23</v>
      </c>
      <c r="N18" s="28">
        <v>95</v>
      </c>
      <c r="O18" s="27" t="s">
        <v>1</v>
      </c>
      <c r="P18" s="27" t="s">
        <v>1</v>
      </c>
      <c r="R18" s="27">
        <v>116.05</v>
      </c>
    </row>
    <row r="19" spans="1:18" ht="12.75">
      <c r="A19" s="1">
        <v>27956</v>
      </c>
      <c r="B19" s="27">
        <v>74.4</v>
      </c>
      <c r="C19" s="28" t="s">
        <v>1</v>
      </c>
      <c r="D19" s="28">
        <v>11.74</v>
      </c>
      <c r="E19" s="28" t="s">
        <v>1</v>
      </c>
      <c r="F19" s="27" t="s">
        <v>1</v>
      </c>
      <c r="G19" s="27" t="s">
        <v>1</v>
      </c>
      <c r="H19" s="28" t="s">
        <v>1</v>
      </c>
      <c r="I19" s="27" t="s">
        <v>1</v>
      </c>
      <c r="J19" s="27" t="s">
        <v>1</v>
      </c>
      <c r="K19" s="27" t="s">
        <v>1</v>
      </c>
      <c r="L19" s="28" t="s">
        <v>1</v>
      </c>
      <c r="M19" s="27">
        <v>17.74</v>
      </c>
      <c r="N19" s="28">
        <v>96.7</v>
      </c>
      <c r="O19" s="27" t="s">
        <v>1</v>
      </c>
      <c r="P19" s="27" t="s">
        <v>1</v>
      </c>
      <c r="R19" s="27">
        <v>116.66</v>
      </c>
    </row>
    <row r="20" spans="1:18" ht="12.75">
      <c r="A20" s="1">
        <v>27987</v>
      </c>
      <c r="B20" s="27">
        <v>40</v>
      </c>
      <c r="C20" s="28" t="s">
        <v>1</v>
      </c>
      <c r="D20" s="28">
        <v>6.46</v>
      </c>
      <c r="E20" s="28" t="s">
        <v>1</v>
      </c>
      <c r="F20" s="27" t="s">
        <v>1</v>
      </c>
      <c r="G20" s="27" t="s">
        <v>1</v>
      </c>
      <c r="H20" s="28" t="s">
        <v>1</v>
      </c>
      <c r="I20" s="27" t="s">
        <v>1</v>
      </c>
      <c r="J20" s="27" t="s">
        <v>1</v>
      </c>
      <c r="K20" s="27" t="s">
        <v>1</v>
      </c>
      <c r="L20" s="28" t="s">
        <v>1</v>
      </c>
      <c r="M20" s="27">
        <v>17.98</v>
      </c>
      <c r="N20" s="28">
        <v>96.82</v>
      </c>
      <c r="O20" s="27" t="s">
        <v>1</v>
      </c>
      <c r="P20" s="27" t="s">
        <v>1</v>
      </c>
      <c r="R20" s="27">
        <v>117.97</v>
      </c>
    </row>
    <row r="21" spans="1:18" ht="12.75">
      <c r="A21" s="1">
        <v>28018</v>
      </c>
      <c r="B21" s="27">
        <v>77.9</v>
      </c>
      <c r="C21" s="28" t="s">
        <v>1</v>
      </c>
      <c r="D21" s="28">
        <v>13.1</v>
      </c>
      <c r="E21" s="28" t="s">
        <v>1</v>
      </c>
      <c r="F21" s="27" t="s">
        <v>1</v>
      </c>
      <c r="G21" s="27" t="s">
        <v>1</v>
      </c>
      <c r="H21" s="28" t="s">
        <v>1</v>
      </c>
      <c r="I21" s="27" t="s">
        <v>1</v>
      </c>
      <c r="J21" s="27" t="s">
        <v>1</v>
      </c>
      <c r="K21" s="27" t="s">
        <v>1</v>
      </c>
      <c r="L21" s="28" t="s">
        <v>1</v>
      </c>
      <c r="M21" s="27">
        <v>17.98</v>
      </c>
      <c r="N21" s="28">
        <v>96.43</v>
      </c>
      <c r="O21" s="27" t="s">
        <v>1</v>
      </c>
      <c r="P21" s="27" t="s">
        <v>1</v>
      </c>
      <c r="R21" s="27">
        <v>119.95</v>
      </c>
    </row>
    <row r="22" spans="1:18" ht="12.75">
      <c r="A22" s="1">
        <v>28048</v>
      </c>
      <c r="B22" s="27">
        <v>75.9</v>
      </c>
      <c r="C22" s="28" t="s">
        <v>1</v>
      </c>
      <c r="D22" s="28">
        <v>14.54</v>
      </c>
      <c r="E22" s="28" t="s">
        <v>1</v>
      </c>
      <c r="F22" s="27" t="s">
        <v>1</v>
      </c>
      <c r="G22" s="27" t="s">
        <v>1</v>
      </c>
      <c r="H22" s="28" t="s">
        <v>1</v>
      </c>
      <c r="I22" s="27" t="s">
        <v>1</v>
      </c>
      <c r="J22" s="27" t="s">
        <v>1</v>
      </c>
      <c r="K22" s="27" t="s">
        <v>1</v>
      </c>
      <c r="L22" s="28" t="s">
        <v>1</v>
      </c>
      <c r="M22" s="27">
        <v>18.23</v>
      </c>
      <c r="N22" s="28">
        <v>96.72</v>
      </c>
      <c r="O22" s="27" t="s">
        <v>1</v>
      </c>
      <c r="P22" s="27" t="s">
        <v>1</v>
      </c>
      <c r="R22" s="27">
        <v>123.37</v>
      </c>
    </row>
    <row r="23" spans="1:18" ht="12.75">
      <c r="A23" s="1">
        <v>28079</v>
      </c>
      <c r="B23" s="27">
        <v>73.5</v>
      </c>
      <c r="C23" s="28" t="s">
        <v>1</v>
      </c>
      <c r="D23" s="28">
        <v>15.71</v>
      </c>
      <c r="E23" s="28" t="s">
        <v>1</v>
      </c>
      <c r="F23" s="27" t="s">
        <v>1</v>
      </c>
      <c r="G23" s="27" t="s">
        <v>1</v>
      </c>
      <c r="H23" s="28" t="s">
        <v>1</v>
      </c>
      <c r="I23" s="27" t="s">
        <v>1</v>
      </c>
      <c r="J23" s="27" t="s">
        <v>1</v>
      </c>
      <c r="K23" s="27" t="s">
        <v>1</v>
      </c>
      <c r="L23" s="28" t="s">
        <v>1</v>
      </c>
      <c r="M23" s="27">
        <v>17.98</v>
      </c>
      <c r="N23" s="28">
        <v>96.84</v>
      </c>
      <c r="O23" s="27" t="s">
        <v>1</v>
      </c>
      <c r="P23" s="27" t="s">
        <v>1</v>
      </c>
      <c r="R23" s="27">
        <v>126.04</v>
      </c>
    </row>
    <row r="24" spans="1:18" ht="12.75">
      <c r="A24" s="1">
        <v>28109</v>
      </c>
      <c r="B24" s="27">
        <v>73.1</v>
      </c>
      <c r="C24" s="28" t="s">
        <v>1</v>
      </c>
      <c r="D24" s="28">
        <v>14.15</v>
      </c>
      <c r="E24" s="28" t="s">
        <v>1</v>
      </c>
      <c r="F24" s="27" t="s">
        <v>1</v>
      </c>
      <c r="G24" s="27" t="s">
        <v>1</v>
      </c>
      <c r="H24" s="28" t="s">
        <v>1</v>
      </c>
      <c r="I24" s="27" t="s">
        <v>1</v>
      </c>
      <c r="J24" s="27" t="s">
        <v>1</v>
      </c>
      <c r="K24" s="27" t="s">
        <v>1</v>
      </c>
      <c r="L24" s="28" t="s">
        <v>1</v>
      </c>
      <c r="M24" s="27">
        <v>17.74</v>
      </c>
      <c r="N24" s="28">
        <v>95.65</v>
      </c>
      <c r="O24" s="27" t="s">
        <v>1</v>
      </c>
      <c r="P24" s="27" t="s">
        <v>1</v>
      </c>
      <c r="R24" s="27">
        <v>126.18</v>
      </c>
    </row>
    <row r="25" spans="1:18" ht="12.75">
      <c r="A25" s="1">
        <v>28140</v>
      </c>
      <c r="B25" s="27">
        <v>70.8</v>
      </c>
      <c r="C25" s="28" t="s">
        <v>1</v>
      </c>
      <c r="D25" s="28">
        <v>13.67</v>
      </c>
      <c r="E25" s="28" t="s">
        <v>1</v>
      </c>
      <c r="F25" s="27" t="s">
        <v>1</v>
      </c>
      <c r="G25" s="27" t="s">
        <v>1</v>
      </c>
      <c r="H25" s="28" t="s">
        <v>1</v>
      </c>
      <c r="I25" s="27" t="s">
        <v>1</v>
      </c>
      <c r="J25" s="27" t="s">
        <v>1</v>
      </c>
      <c r="K25" s="27" t="s">
        <v>1</v>
      </c>
      <c r="L25" s="28" t="s">
        <v>1</v>
      </c>
      <c r="M25" s="27">
        <v>17</v>
      </c>
      <c r="N25" s="28">
        <v>94.64</v>
      </c>
      <c r="O25" s="27" t="s">
        <v>1</v>
      </c>
      <c r="P25" s="27" t="s">
        <v>1</v>
      </c>
      <c r="R25" s="27">
        <v>127.82</v>
      </c>
    </row>
    <row r="26" spans="1:18" ht="12.75">
      <c r="A26" s="1">
        <v>28171</v>
      </c>
      <c r="B26" s="27">
        <v>71.4</v>
      </c>
      <c r="C26" s="28" t="s">
        <v>1</v>
      </c>
      <c r="D26" s="28">
        <v>13.41</v>
      </c>
      <c r="E26" s="28" t="s">
        <v>1</v>
      </c>
      <c r="F26" s="27" t="s">
        <v>1</v>
      </c>
      <c r="G26" s="27" t="s">
        <v>1</v>
      </c>
      <c r="H26" s="28" t="s">
        <v>1</v>
      </c>
      <c r="I26" s="27" t="s">
        <v>1</v>
      </c>
      <c r="J26" s="27" t="s">
        <v>1</v>
      </c>
      <c r="K26" s="27" t="s">
        <v>1</v>
      </c>
      <c r="L26" s="28" t="s">
        <v>1</v>
      </c>
      <c r="M26" s="27">
        <v>17</v>
      </c>
      <c r="N26" s="28">
        <v>95.81</v>
      </c>
      <c r="O26" s="27" t="s">
        <v>1</v>
      </c>
      <c r="P26" s="27" t="s">
        <v>1</v>
      </c>
      <c r="R26" s="27">
        <v>130.29</v>
      </c>
    </row>
    <row r="27" spans="1:18" ht="12.75">
      <c r="A27" s="1">
        <v>28199</v>
      </c>
      <c r="B27" s="27">
        <v>78.3</v>
      </c>
      <c r="C27" s="28" t="s">
        <v>1</v>
      </c>
      <c r="D27" s="28">
        <v>15.07</v>
      </c>
      <c r="E27" s="28" t="s">
        <v>1</v>
      </c>
      <c r="F27" s="27" t="s">
        <v>1</v>
      </c>
      <c r="G27" s="27" t="s">
        <v>1</v>
      </c>
      <c r="H27" s="28" t="s">
        <v>1</v>
      </c>
      <c r="I27" s="27" t="s">
        <v>1</v>
      </c>
      <c r="J27" s="27" t="s">
        <v>1</v>
      </c>
      <c r="K27" s="27" t="s">
        <v>1</v>
      </c>
      <c r="L27" s="28" t="s">
        <v>1</v>
      </c>
      <c r="M27" s="27">
        <v>18.23</v>
      </c>
      <c r="N27" s="28">
        <v>95.84</v>
      </c>
      <c r="O27" s="27" t="s">
        <v>1</v>
      </c>
      <c r="P27" s="27" t="s">
        <v>1</v>
      </c>
      <c r="R27" s="27">
        <v>131.93</v>
      </c>
    </row>
    <row r="28" spans="1:18" ht="12.75">
      <c r="A28" s="1">
        <v>28230</v>
      </c>
      <c r="B28" s="27">
        <v>69.8</v>
      </c>
      <c r="C28" s="28" t="s">
        <v>1</v>
      </c>
      <c r="D28" s="28">
        <v>13.42</v>
      </c>
      <c r="E28" s="28" t="s">
        <v>1</v>
      </c>
      <c r="F28" s="27" t="s">
        <v>1</v>
      </c>
      <c r="G28" s="27" t="s">
        <v>1</v>
      </c>
      <c r="H28" s="28" t="s">
        <v>1</v>
      </c>
      <c r="I28" s="27" t="s">
        <v>1</v>
      </c>
      <c r="J28" s="27" t="s">
        <v>1</v>
      </c>
      <c r="K28" s="27" t="s">
        <v>1</v>
      </c>
      <c r="L28" s="28" t="s">
        <v>1</v>
      </c>
      <c r="M28" s="27">
        <v>16.28</v>
      </c>
      <c r="N28" s="28">
        <v>95.6</v>
      </c>
      <c r="O28" s="27" t="s">
        <v>1</v>
      </c>
      <c r="P28" s="27" t="s">
        <v>1</v>
      </c>
      <c r="R28" s="27">
        <v>133.58</v>
      </c>
    </row>
    <row r="29" spans="1:18" ht="12.75">
      <c r="A29" s="1">
        <v>28260</v>
      </c>
      <c r="B29" s="27">
        <v>75.7</v>
      </c>
      <c r="C29" s="28" t="s">
        <v>1</v>
      </c>
      <c r="D29" s="28">
        <v>14.01</v>
      </c>
      <c r="E29" s="28" t="s">
        <v>1</v>
      </c>
      <c r="F29" s="27" t="s">
        <v>1</v>
      </c>
      <c r="G29" s="27" t="s">
        <v>1</v>
      </c>
      <c r="H29" s="28" t="s">
        <v>1</v>
      </c>
      <c r="I29" s="27" t="s">
        <v>1</v>
      </c>
      <c r="J29" s="27" t="s">
        <v>1</v>
      </c>
      <c r="K29" s="27" t="s">
        <v>1</v>
      </c>
      <c r="L29" s="28" t="s">
        <v>1</v>
      </c>
      <c r="M29" s="27">
        <v>16.76</v>
      </c>
      <c r="N29" s="28">
        <v>96.04</v>
      </c>
      <c r="O29" s="27" t="s">
        <v>1</v>
      </c>
      <c r="P29" s="27" t="s">
        <v>1</v>
      </c>
      <c r="R29" s="27">
        <v>135.15</v>
      </c>
    </row>
    <row r="30" spans="1:18" ht="12.75">
      <c r="A30" s="1">
        <v>28291</v>
      </c>
      <c r="B30" s="27">
        <v>72</v>
      </c>
      <c r="C30" s="28" t="s">
        <v>1</v>
      </c>
      <c r="D30" s="28">
        <v>12.57</v>
      </c>
      <c r="E30" s="28" t="s">
        <v>1</v>
      </c>
      <c r="F30" s="27" t="s">
        <v>1</v>
      </c>
      <c r="G30" s="27" t="s">
        <v>1</v>
      </c>
      <c r="H30" s="28" t="s">
        <v>1</v>
      </c>
      <c r="I30" s="27" t="s">
        <v>1</v>
      </c>
      <c r="J30" s="27" t="s">
        <v>1</v>
      </c>
      <c r="K30" s="27" t="s">
        <v>1</v>
      </c>
      <c r="L30" s="28" t="s">
        <v>1</v>
      </c>
      <c r="M30" s="27">
        <v>15.32</v>
      </c>
      <c r="N30" s="28">
        <v>96.12</v>
      </c>
      <c r="O30" s="27" t="s">
        <v>1</v>
      </c>
      <c r="P30" s="27" t="s">
        <v>1</v>
      </c>
      <c r="R30" s="27">
        <v>136.11</v>
      </c>
    </row>
    <row r="31" spans="1:18" ht="12.75">
      <c r="A31" s="1">
        <v>28321</v>
      </c>
      <c r="B31" s="27">
        <v>69.2</v>
      </c>
      <c r="C31" s="28" t="s">
        <v>1</v>
      </c>
      <c r="D31" s="28">
        <v>11.88</v>
      </c>
      <c r="E31" s="28" t="s">
        <v>1</v>
      </c>
      <c r="F31" s="27" t="s">
        <v>1</v>
      </c>
      <c r="G31" s="27" t="s">
        <v>1</v>
      </c>
      <c r="H31" s="28" t="s">
        <v>1</v>
      </c>
      <c r="I31" s="27" t="s">
        <v>1</v>
      </c>
      <c r="J31" s="27" t="s">
        <v>1</v>
      </c>
      <c r="K31" s="27" t="s">
        <v>1</v>
      </c>
      <c r="L31" s="28" t="s">
        <v>1</v>
      </c>
      <c r="M31" s="27">
        <v>14.6</v>
      </c>
      <c r="N31" s="28">
        <v>95.1</v>
      </c>
      <c r="O31" s="27" t="s">
        <v>1</v>
      </c>
      <c r="P31" s="27" t="s">
        <v>1</v>
      </c>
      <c r="R31" s="27">
        <v>136.93</v>
      </c>
    </row>
    <row r="32" spans="1:18" ht="12.75">
      <c r="A32" s="1">
        <v>28352</v>
      </c>
      <c r="B32" s="27">
        <v>40</v>
      </c>
      <c r="C32" s="28" t="s">
        <v>1</v>
      </c>
      <c r="D32" s="28">
        <v>6.35</v>
      </c>
      <c r="E32" s="28" t="s">
        <v>1</v>
      </c>
      <c r="F32" s="27" t="s">
        <v>1</v>
      </c>
      <c r="G32" s="27" t="s">
        <v>1</v>
      </c>
      <c r="H32" s="28" t="s">
        <v>1</v>
      </c>
      <c r="I32" s="27" t="s">
        <v>1</v>
      </c>
      <c r="J32" s="27" t="s">
        <v>1</v>
      </c>
      <c r="K32" s="27" t="s">
        <v>1</v>
      </c>
      <c r="L32" s="28" t="s">
        <v>1</v>
      </c>
      <c r="M32" s="27">
        <v>14.13</v>
      </c>
      <c r="N32" s="28">
        <v>96.42</v>
      </c>
      <c r="O32" s="27" t="s">
        <v>1</v>
      </c>
      <c r="P32" s="27" t="s">
        <v>1</v>
      </c>
      <c r="R32" s="27">
        <v>138.23</v>
      </c>
    </row>
    <row r="33" spans="1:18" ht="12.75">
      <c r="A33" s="1">
        <v>28383</v>
      </c>
      <c r="B33" s="27">
        <v>75.1</v>
      </c>
      <c r="C33" s="28" t="s">
        <v>1</v>
      </c>
      <c r="D33" s="28">
        <v>13.97</v>
      </c>
      <c r="E33" s="28" t="s">
        <v>1</v>
      </c>
      <c r="F33" s="27" t="s">
        <v>1</v>
      </c>
      <c r="G33" s="27" t="s">
        <v>1</v>
      </c>
      <c r="H33" s="28" t="s">
        <v>1</v>
      </c>
      <c r="I33" s="27" t="s">
        <v>1</v>
      </c>
      <c r="J33" s="27" t="s">
        <v>1</v>
      </c>
      <c r="K33" s="27" t="s">
        <v>1</v>
      </c>
      <c r="L33" s="28" t="s">
        <v>1</v>
      </c>
      <c r="M33" s="27">
        <v>12.49</v>
      </c>
      <c r="N33" s="28">
        <v>97.5</v>
      </c>
      <c r="O33" s="27" t="s">
        <v>1</v>
      </c>
      <c r="P33" s="27" t="s">
        <v>1</v>
      </c>
      <c r="R33" s="27">
        <v>139.94</v>
      </c>
    </row>
    <row r="34" spans="1:18" ht="12.75">
      <c r="A34" s="1">
        <v>28413</v>
      </c>
      <c r="B34" s="27">
        <v>72.2</v>
      </c>
      <c r="C34" s="28" t="s">
        <v>1</v>
      </c>
      <c r="D34" s="28">
        <v>14</v>
      </c>
      <c r="E34" s="28" t="s">
        <v>1</v>
      </c>
      <c r="F34" s="27" t="s">
        <v>1</v>
      </c>
      <c r="G34" s="27" t="s">
        <v>1</v>
      </c>
      <c r="H34" s="28" t="s">
        <v>1</v>
      </c>
      <c r="I34" s="27" t="s">
        <v>1</v>
      </c>
      <c r="J34" s="27" t="s">
        <v>1</v>
      </c>
      <c r="K34" s="27" t="s">
        <v>1</v>
      </c>
      <c r="L34" s="28" t="s">
        <v>1</v>
      </c>
      <c r="M34" s="27">
        <v>12.49</v>
      </c>
      <c r="N34" s="28">
        <v>97.06</v>
      </c>
      <c r="O34" s="27" t="s">
        <v>1</v>
      </c>
      <c r="P34" s="27" t="s">
        <v>1</v>
      </c>
      <c r="R34" s="27">
        <v>141.86</v>
      </c>
    </row>
    <row r="35" spans="1:18" ht="12.75">
      <c r="A35" s="1">
        <v>28444</v>
      </c>
      <c r="B35" s="27">
        <v>70.3</v>
      </c>
      <c r="C35" s="28" t="s">
        <v>1</v>
      </c>
      <c r="D35" s="28">
        <v>14.48</v>
      </c>
      <c r="E35" s="28" t="s">
        <v>1</v>
      </c>
      <c r="F35" s="27" t="s">
        <v>1</v>
      </c>
      <c r="G35" s="27" t="s">
        <v>1</v>
      </c>
      <c r="H35" s="28" t="s">
        <v>1</v>
      </c>
      <c r="I35" s="27" t="s">
        <v>1</v>
      </c>
      <c r="J35" s="27" t="s">
        <v>1</v>
      </c>
      <c r="K35" s="27" t="s">
        <v>1</v>
      </c>
      <c r="L35" s="28" t="s">
        <v>1</v>
      </c>
      <c r="M35" s="27">
        <v>11.8</v>
      </c>
      <c r="N35" s="28">
        <v>96.96</v>
      </c>
      <c r="O35" s="27" t="s">
        <v>1</v>
      </c>
      <c r="P35" s="27" t="s">
        <v>1</v>
      </c>
      <c r="R35" s="27">
        <v>143.23</v>
      </c>
    </row>
    <row r="36" spans="1:18" ht="12.75">
      <c r="A36" s="1">
        <v>28474</v>
      </c>
      <c r="B36" s="27">
        <v>63.5</v>
      </c>
      <c r="C36" s="28" t="s">
        <v>1</v>
      </c>
      <c r="D36" s="28">
        <v>14.34</v>
      </c>
      <c r="E36" s="28" t="s">
        <v>1</v>
      </c>
      <c r="F36" s="27" t="s">
        <v>1</v>
      </c>
      <c r="G36" s="27" t="s">
        <v>1</v>
      </c>
      <c r="H36" s="28" t="s">
        <v>1</v>
      </c>
      <c r="I36" s="27" t="s">
        <v>1</v>
      </c>
      <c r="J36" s="27" t="s">
        <v>1</v>
      </c>
      <c r="K36" s="27" t="s">
        <v>1</v>
      </c>
      <c r="L36" s="28" t="s">
        <v>1</v>
      </c>
      <c r="M36" s="27">
        <v>11.8</v>
      </c>
      <c r="N36" s="28">
        <v>94.84</v>
      </c>
      <c r="O36" s="27" t="s">
        <v>1</v>
      </c>
      <c r="P36" s="27" t="s">
        <v>1</v>
      </c>
      <c r="R36" s="27">
        <v>143.91</v>
      </c>
    </row>
    <row r="37" spans="1:18" ht="12.75">
      <c r="A37" s="1">
        <v>28505</v>
      </c>
      <c r="B37" s="27">
        <v>69.8</v>
      </c>
      <c r="C37" s="28" t="s">
        <v>1</v>
      </c>
      <c r="D37" s="28">
        <v>16.65</v>
      </c>
      <c r="E37" s="28" t="s">
        <v>1</v>
      </c>
      <c r="F37" s="27" t="s">
        <v>1</v>
      </c>
      <c r="G37" s="27" t="s">
        <v>1</v>
      </c>
      <c r="H37" s="28" t="s">
        <v>1</v>
      </c>
      <c r="I37" s="27" t="s">
        <v>1</v>
      </c>
      <c r="J37" s="27" t="s">
        <v>1</v>
      </c>
      <c r="K37" s="27" t="s">
        <v>1</v>
      </c>
      <c r="L37" s="28" t="s">
        <v>1</v>
      </c>
      <c r="M37" s="27">
        <v>11.8</v>
      </c>
      <c r="N37" s="28">
        <v>93.65</v>
      </c>
      <c r="O37" s="27" t="s">
        <v>1</v>
      </c>
      <c r="P37" s="27" t="s">
        <v>1</v>
      </c>
      <c r="R37" s="27">
        <v>145.08</v>
      </c>
    </row>
    <row r="38" spans="1:18" ht="12.75">
      <c r="A38" s="1">
        <v>28536</v>
      </c>
      <c r="B38" s="27">
        <v>67.8</v>
      </c>
      <c r="C38" s="28" t="s">
        <v>1</v>
      </c>
      <c r="D38" s="28">
        <v>14.82</v>
      </c>
      <c r="E38" s="28" t="s">
        <v>1</v>
      </c>
      <c r="F38" s="27" t="s">
        <v>1</v>
      </c>
      <c r="G38" s="27" t="s">
        <v>1</v>
      </c>
      <c r="H38" s="28" t="s">
        <v>1</v>
      </c>
      <c r="I38" s="27" t="s">
        <v>1</v>
      </c>
      <c r="J38" s="27" t="s">
        <v>1</v>
      </c>
      <c r="K38" s="27" t="s">
        <v>1</v>
      </c>
      <c r="L38" s="28" t="s">
        <v>1</v>
      </c>
      <c r="M38" s="27">
        <v>11.8</v>
      </c>
      <c r="N38" s="28">
        <v>94.96</v>
      </c>
      <c r="O38" s="27" t="s">
        <v>1</v>
      </c>
      <c r="P38" s="27" t="s">
        <v>1</v>
      </c>
      <c r="R38" s="27">
        <v>146.65</v>
      </c>
    </row>
    <row r="39" spans="1:18" ht="12.75">
      <c r="A39" s="1">
        <v>28564</v>
      </c>
      <c r="B39" s="27">
        <v>73.8</v>
      </c>
      <c r="C39" s="28" t="s">
        <v>1</v>
      </c>
      <c r="D39" s="28">
        <v>16.56</v>
      </c>
      <c r="E39" s="28" t="s">
        <v>1</v>
      </c>
      <c r="F39" s="27" t="s">
        <v>1</v>
      </c>
      <c r="G39" s="27" t="s">
        <v>1</v>
      </c>
      <c r="H39" s="28" t="s">
        <v>1</v>
      </c>
      <c r="I39" s="27" t="s">
        <v>1</v>
      </c>
      <c r="J39" s="27" t="s">
        <v>1</v>
      </c>
      <c r="K39" s="27" t="s">
        <v>1</v>
      </c>
      <c r="L39" s="28" t="s">
        <v>1</v>
      </c>
      <c r="M39" s="27">
        <v>12.26</v>
      </c>
      <c r="N39" s="28">
        <v>94.87</v>
      </c>
      <c r="O39" s="27" t="s">
        <v>1</v>
      </c>
      <c r="P39" s="27" t="s">
        <v>1</v>
      </c>
      <c r="R39" s="27">
        <v>148.5</v>
      </c>
    </row>
    <row r="40" spans="1:18" ht="12.75">
      <c r="A40" s="1">
        <v>28595</v>
      </c>
      <c r="B40" s="27">
        <v>68.4</v>
      </c>
      <c r="C40" s="28" t="s">
        <v>1</v>
      </c>
      <c r="D40" s="28">
        <v>15.59</v>
      </c>
      <c r="E40" s="28" t="s">
        <v>1</v>
      </c>
      <c r="F40" s="27" t="s">
        <v>1</v>
      </c>
      <c r="G40" s="27" t="s">
        <v>1</v>
      </c>
      <c r="H40" s="28" t="s">
        <v>1</v>
      </c>
      <c r="I40" s="27" t="s">
        <v>1</v>
      </c>
      <c r="J40" s="27" t="s">
        <v>1</v>
      </c>
      <c r="K40" s="27" t="s">
        <v>1</v>
      </c>
      <c r="L40" s="28" t="s">
        <v>1</v>
      </c>
      <c r="M40" s="27">
        <v>11.57</v>
      </c>
      <c r="N40" s="28">
        <v>94.55</v>
      </c>
      <c r="O40" s="27" t="s">
        <v>1</v>
      </c>
      <c r="P40" s="27" t="s">
        <v>1</v>
      </c>
      <c r="R40" s="27">
        <v>149.87</v>
      </c>
    </row>
    <row r="41" spans="1:18" ht="12.75">
      <c r="A41" s="1">
        <v>28625</v>
      </c>
      <c r="B41" s="27">
        <v>75</v>
      </c>
      <c r="C41" s="28" t="s">
        <v>1</v>
      </c>
      <c r="D41" s="28">
        <v>15.79</v>
      </c>
      <c r="E41" s="28" t="s">
        <v>1</v>
      </c>
      <c r="F41" s="27" t="s">
        <v>1</v>
      </c>
      <c r="G41" s="27" t="s">
        <v>1</v>
      </c>
      <c r="H41" s="28" t="s">
        <v>1</v>
      </c>
      <c r="I41" s="27" t="s">
        <v>1</v>
      </c>
      <c r="J41" s="27" t="s">
        <v>1</v>
      </c>
      <c r="K41" s="27" t="s">
        <v>1</v>
      </c>
      <c r="L41" s="28" t="s">
        <v>1</v>
      </c>
      <c r="M41" s="27">
        <v>11.8</v>
      </c>
      <c r="N41" s="28">
        <v>95.66</v>
      </c>
      <c r="O41" s="27" t="s">
        <v>1</v>
      </c>
      <c r="P41" s="27" t="s">
        <v>1</v>
      </c>
      <c r="R41" s="27">
        <v>151.31</v>
      </c>
    </row>
    <row r="42" spans="1:18" ht="12.75">
      <c r="A42" s="1">
        <v>28656</v>
      </c>
      <c r="B42" s="27">
        <v>75.7</v>
      </c>
      <c r="C42" s="28" t="s">
        <v>1</v>
      </c>
      <c r="D42" s="28">
        <v>14.85</v>
      </c>
      <c r="E42" s="28" t="s">
        <v>1</v>
      </c>
      <c r="F42" s="27" t="s">
        <v>1</v>
      </c>
      <c r="G42" s="27" t="s">
        <v>1</v>
      </c>
      <c r="H42" s="28" t="s">
        <v>1</v>
      </c>
      <c r="I42" s="27" t="s">
        <v>1</v>
      </c>
      <c r="J42" s="27" t="s">
        <v>1</v>
      </c>
      <c r="K42" s="27" t="s">
        <v>1</v>
      </c>
      <c r="L42" s="28" t="s">
        <v>1</v>
      </c>
      <c r="M42" s="27">
        <v>11.34</v>
      </c>
      <c r="N42" s="28">
        <v>96.01</v>
      </c>
      <c r="O42" s="27" t="s">
        <v>1</v>
      </c>
      <c r="P42" s="27">
        <v>13</v>
      </c>
      <c r="R42" s="27">
        <v>152.61</v>
      </c>
    </row>
    <row r="43" spans="1:18" ht="12.75">
      <c r="A43" s="1">
        <v>28686</v>
      </c>
      <c r="B43" s="27">
        <v>71.9</v>
      </c>
      <c r="C43" s="28" t="s">
        <v>1</v>
      </c>
      <c r="D43" s="28">
        <v>14.54</v>
      </c>
      <c r="E43" s="28" t="s">
        <v>1</v>
      </c>
      <c r="F43" s="27" t="s">
        <v>1</v>
      </c>
      <c r="G43" s="27" t="s">
        <v>1</v>
      </c>
      <c r="H43" s="28" t="s">
        <v>1</v>
      </c>
      <c r="I43" s="27" t="s">
        <v>1</v>
      </c>
      <c r="J43" s="27" t="s">
        <v>1</v>
      </c>
      <c r="K43" s="27" t="s">
        <v>1</v>
      </c>
      <c r="L43" s="28" t="s">
        <v>1</v>
      </c>
      <c r="M43" s="27">
        <v>11.57</v>
      </c>
      <c r="N43" s="28">
        <v>95.61</v>
      </c>
      <c r="O43" s="27" t="s">
        <v>1</v>
      </c>
      <c r="P43" s="27">
        <v>13</v>
      </c>
      <c r="R43" s="27">
        <v>153.5</v>
      </c>
    </row>
    <row r="44" spans="1:18" ht="12.75">
      <c r="A44" s="1">
        <v>28717</v>
      </c>
      <c r="B44" s="27">
        <v>41</v>
      </c>
      <c r="C44" s="28" t="s">
        <v>1</v>
      </c>
      <c r="D44" s="28">
        <v>8.06</v>
      </c>
      <c r="E44" s="28" t="s">
        <v>1</v>
      </c>
      <c r="F44" s="27" t="s">
        <v>1</v>
      </c>
      <c r="G44" s="27" t="s">
        <v>1</v>
      </c>
      <c r="H44" s="28" t="s">
        <v>1</v>
      </c>
      <c r="I44" s="27" t="s">
        <v>1</v>
      </c>
      <c r="J44" s="27" t="s">
        <v>1</v>
      </c>
      <c r="K44" s="27" t="s">
        <v>1</v>
      </c>
      <c r="L44" s="28" t="s">
        <v>1</v>
      </c>
      <c r="M44" s="27">
        <v>11.34</v>
      </c>
      <c r="N44" s="28">
        <v>94.59</v>
      </c>
      <c r="O44" s="27" t="s">
        <v>1</v>
      </c>
      <c r="P44" s="27">
        <v>13.5</v>
      </c>
      <c r="R44" s="27">
        <v>154.32</v>
      </c>
    </row>
    <row r="45" spans="1:18" ht="12.75">
      <c r="A45" s="1">
        <v>28748</v>
      </c>
      <c r="B45" s="27">
        <v>77</v>
      </c>
      <c r="C45" s="28" t="s">
        <v>1</v>
      </c>
      <c r="D45" s="28">
        <v>19.69</v>
      </c>
      <c r="E45" s="28" t="s">
        <v>1</v>
      </c>
      <c r="F45" s="27" t="s">
        <v>1</v>
      </c>
      <c r="G45" s="27" t="s">
        <v>1</v>
      </c>
      <c r="H45" s="28" t="s">
        <v>1</v>
      </c>
      <c r="I45" s="27" t="s">
        <v>1</v>
      </c>
      <c r="J45" s="27" t="s">
        <v>1</v>
      </c>
      <c r="K45" s="27" t="s">
        <v>1</v>
      </c>
      <c r="L45" s="28" t="s">
        <v>1</v>
      </c>
      <c r="M45" s="27">
        <v>10.88</v>
      </c>
      <c r="N45" s="28">
        <v>95.78</v>
      </c>
      <c r="O45" s="27" t="s">
        <v>1</v>
      </c>
      <c r="P45" s="27">
        <v>13</v>
      </c>
      <c r="R45" s="27">
        <v>156.78</v>
      </c>
    </row>
    <row r="46" spans="1:18" ht="12.75">
      <c r="A46" s="1">
        <v>28778</v>
      </c>
      <c r="B46" s="27">
        <v>79.9</v>
      </c>
      <c r="C46" s="28" t="s">
        <v>1</v>
      </c>
      <c r="D46" s="28">
        <v>17.52</v>
      </c>
      <c r="E46" s="28" t="s">
        <v>1</v>
      </c>
      <c r="F46" s="27" t="s">
        <v>1</v>
      </c>
      <c r="G46" s="27" t="s">
        <v>1</v>
      </c>
      <c r="H46" s="28" t="s">
        <v>1</v>
      </c>
      <c r="I46" s="27" t="s">
        <v>1</v>
      </c>
      <c r="J46" s="27" t="s">
        <v>1</v>
      </c>
      <c r="K46" s="27" t="s">
        <v>1</v>
      </c>
      <c r="L46" s="28" t="s">
        <v>1</v>
      </c>
      <c r="M46" s="27">
        <v>11.11</v>
      </c>
      <c r="N46" s="28">
        <v>94</v>
      </c>
      <c r="O46" s="27" t="s">
        <v>1</v>
      </c>
      <c r="P46" s="27">
        <v>14.75</v>
      </c>
      <c r="R46" s="27">
        <v>158.15</v>
      </c>
    </row>
    <row r="47" spans="1:18" ht="12.75">
      <c r="A47" s="1">
        <v>28809</v>
      </c>
      <c r="B47" s="27">
        <v>77.3</v>
      </c>
      <c r="C47" s="28" t="s">
        <v>1</v>
      </c>
      <c r="D47" s="28">
        <v>17.75</v>
      </c>
      <c r="E47" s="28" t="s">
        <v>1</v>
      </c>
      <c r="F47" s="27" t="s">
        <v>1</v>
      </c>
      <c r="G47" s="27" t="s">
        <v>1</v>
      </c>
      <c r="H47" s="28" t="s">
        <v>1</v>
      </c>
      <c r="I47" s="27" t="s">
        <v>1</v>
      </c>
      <c r="J47" s="27" t="s">
        <v>1</v>
      </c>
      <c r="K47" s="27" t="s">
        <v>1</v>
      </c>
      <c r="L47" s="28" t="s">
        <v>1</v>
      </c>
      <c r="M47" s="27">
        <v>10.88</v>
      </c>
      <c r="N47" s="28">
        <v>93.73</v>
      </c>
      <c r="O47" s="27" t="s">
        <v>1</v>
      </c>
      <c r="P47" s="27">
        <v>15.5</v>
      </c>
      <c r="R47" s="27">
        <v>159.8</v>
      </c>
    </row>
    <row r="48" spans="1:18" ht="12.75">
      <c r="A48" s="1">
        <v>28839</v>
      </c>
      <c r="B48" s="27">
        <v>66.5</v>
      </c>
      <c r="C48" s="28" t="s">
        <v>1</v>
      </c>
      <c r="D48" s="28">
        <v>16.88</v>
      </c>
      <c r="E48" s="28" t="s">
        <v>1</v>
      </c>
      <c r="F48" s="27" t="s">
        <v>1</v>
      </c>
      <c r="G48" s="27" t="s">
        <v>1</v>
      </c>
      <c r="H48" s="28" t="s">
        <v>1</v>
      </c>
      <c r="I48" s="27" t="s">
        <v>1</v>
      </c>
      <c r="J48" s="27" t="s">
        <v>1</v>
      </c>
      <c r="K48" s="27" t="s">
        <v>1</v>
      </c>
      <c r="L48" s="28" t="s">
        <v>1</v>
      </c>
      <c r="M48" s="27">
        <v>10.61</v>
      </c>
      <c r="N48" s="28">
        <v>93.45</v>
      </c>
      <c r="O48" s="27" t="s">
        <v>1</v>
      </c>
      <c r="P48" s="27">
        <v>15.25</v>
      </c>
      <c r="R48" s="27">
        <v>160.62</v>
      </c>
    </row>
    <row r="49" spans="1:18" ht="12.75">
      <c r="A49" s="1">
        <v>28870</v>
      </c>
      <c r="B49" s="27">
        <v>74.4</v>
      </c>
      <c r="C49" s="28" t="s">
        <v>1</v>
      </c>
      <c r="D49" s="28">
        <v>17.97</v>
      </c>
      <c r="E49" s="28" t="s">
        <v>1</v>
      </c>
      <c r="F49" s="27" t="s">
        <v>1</v>
      </c>
      <c r="G49" s="27" t="s">
        <v>1</v>
      </c>
      <c r="H49" s="28" t="s">
        <v>1</v>
      </c>
      <c r="I49" s="27" t="s">
        <v>1</v>
      </c>
      <c r="J49" s="27" t="s">
        <v>1</v>
      </c>
      <c r="K49" s="27" t="s">
        <v>1</v>
      </c>
      <c r="L49" s="28" t="s">
        <v>1</v>
      </c>
      <c r="M49" s="27">
        <v>10.52</v>
      </c>
      <c r="N49" s="28">
        <v>93.48</v>
      </c>
      <c r="O49" s="27" t="s">
        <v>1</v>
      </c>
      <c r="P49" s="27">
        <v>13.75</v>
      </c>
      <c r="R49" s="27">
        <v>163.29</v>
      </c>
    </row>
    <row r="50" spans="1:18" ht="12.75">
      <c r="A50" s="1">
        <v>28901</v>
      </c>
      <c r="B50" s="27">
        <v>74.1</v>
      </c>
      <c r="C50" s="28" t="s">
        <v>1</v>
      </c>
      <c r="D50" s="28">
        <v>18.8</v>
      </c>
      <c r="E50" s="28" t="s">
        <v>1</v>
      </c>
      <c r="F50" s="27" t="s">
        <v>1</v>
      </c>
      <c r="G50" s="27" t="s">
        <v>1</v>
      </c>
      <c r="H50" s="28" t="s">
        <v>1</v>
      </c>
      <c r="I50" s="27" t="s">
        <v>1</v>
      </c>
      <c r="J50" s="27" t="s">
        <v>1</v>
      </c>
      <c r="K50" s="27" t="s">
        <v>1</v>
      </c>
      <c r="L50" s="28" t="s">
        <v>1</v>
      </c>
      <c r="M50" s="27">
        <v>10.65</v>
      </c>
      <c r="N50" s="28">
        <v>94.38</v>
      </c>
      <c r="O50" s="27" t="s">
        <v>1</v>
      </c>
      <c r="P50" s="27">
        <v>13.5</v>
      </c>
      <c r="R50" s="27">
        <v>165.75</v>
      </c>
    </row>
    <row r="51" spans="1:18" ht="12.75">
      <c r="A51" s="1">
        <v>28929</v>
      </c>
      <c r="B51" s="27">
        <v>81.3</v>
      </c>
      <c r="C51" s="28" t="s">
        <v>1</v>
      </c>
      <c r="D51" s="28">
        <v>20.7</v>
      </c>
      <c r="E51" s="28" t="s">
        <v>1</v>
      </c>
      <c r="F51" s="27" t="s">
        <v>1</v>
      </c>
      <c r="G51" s="27" t="s">
        <v>1</v>
      </c>
      <c r="H51" s="28" t="s">
        <v>1</v>
      </c>
      <c r="I51" s="27" t="s">
        <v>1</v>
      </c>
      <c r="J51" s="27" t="s">
        <v>1</v>
      </c>
      <c r="K51" s="27" t="s">
        <v>1</v>
      </c>
      <c r="L51" s="28" t="s">
        <v>1</v>
      </c>
      <c r="M51" s="27">
        <v>10.6</v>
      </c>
      <c r="N51" s="28">
        <v>94.85</v>
      </c>
      <c r="O51" s="27" t="s">
        <v>1</v>
      </c>
      <c r="P51" s="27">
        <v>12</v>
      </c>
      <c r="R51" s="27">
        <v>168.01</v>
      </c>
    </row>
    <row r="52" spans="1:18" ht="12.75">
      <c r="A52" s="1">
        <v>28960</v>
      </c>
      <c r="B52" s="27">
        <v>72</v>
      </c>
      <c r="C52" s="28" t="s">
        <v>1</v>
      </c>
      <c r="D52" s="28">
        <v>18.59</v>
      </c>
      <c r="E52" s="28" t="s">
        <v>1</v>
      </c>
      <c r="F52" s="27" t="s">
        <v>1</v>
      </c>
      <c r="G52" s="27" t="s">
        <v>1</v>
      </c>
      <c r="H52" s="28" t="s">
        <v>1</v>
      </c>
      <c r="I52" s="27" t="s">
        <v>1</v>
      </c>
      <c r="J52" s="27" t="s">
        <v>1</v>
      </c>
      <c r="K52" s="27" t="s">
        <v>1</v>
      </c>
      <c r="L52" s="28" t="s">
        <v>1</v>
      </c>
      <c r="M52" s="27">
        <v>10.65</v>
      </c>
      <c r="N52" s="28">
        <v>96.32</v>
      </c>
      <c r="O52" s="27" t="s">
        <v>1</v>
      </c>
      <c r="P52" s="27">
        <v>12.25</v>
      </c>
      <c r="R52" s="27">
        <v>170.07</v>
      </c>
    </row>
    <row r="53" spans="1:18" ht="12.75">
      <c r="A53" s="1">
        <v>28990</v>
      </c>
      <c r="B53" s="27">
        <v>79.1</v>
      </c>
      <c r="C53" s="28" t="s">
        <v>1</v>
      </c>
      <c r="D53" s="28">
        <v>21.05</v>
      </c>
      <c r="E53" s="28" t="s">
        <v>1</v>
      </c>
      <c r="F53" s="27" t="s">
        <v>1</v>
      </c>
      <c r="G53" s="27" t="s">
        <v>1</v>
      </c>
      <c r="H53" s="28" t="s">
        <v>1</v>
      </c>
      <c r="I53" s="27" t="s">
        <v>1</v>
      </c>
      <c r="J53" s="27" t="s">
        <v>1</v>
      </c>
      <c r="K53" s="27" t="s">
        <v>1</v>
      </c>
      <c r="L53" s="28" t="s">
        <v>1</v>
      </c>
      <c r="M53" s="27">
        <v>10.55</v>
      </c>
      <c r="N53" s="28">
        <v>96.59</v>
      </c>
      <c r="O53" s="27" t="s">
        <v>1</v>
      </c>
      <c r="P53" s="27">
        <v>11.5</v>
      </c>
      <c r="R53" s="27">
        <v>171.98</v>
      </c>
    </row>
    <row r="54" spans="1:18" ht="12.75">
      <c r="A54" s="1">
        <v>29021</v>
      </c>
      <c r="B54" s="27">
        <v>75.6</v>
      </c>
      <c r="C54" s="28" t="s">
        <v>1</v>
      </c>
      <c r="D54" s="28">
        <v>18.97</v>
      </c>
      <c r="E54" s="28" t="s">
        <v>1</v>
      </c>
      <c r="F54" s="27" t="s">
        <v>1</v>
      </c>
      <c r="G54" s="27" t="s">
        <v>1</v>
      </c>
      <c r="H54" s="28" t="s">
        <v>1</v>
      </c>
      <c r="I54" s="27" t="s">
        <v>1</v>
      </c>
      <c r="J54" s="27" t="s">
        <v>1</v>
      </c>
      <c r="K54" s="27" t="s">
        <v>1</v>
      </c>
      <c r="L54" s="28" t="s">
        <v>1</v>
      </c>
      <c r="M54" s="27">
        <v>10.3</v>
      </c>
      <c r="N54" s="28">
        <v>96.45</v>
      </c>
      <c r="O54" s="27" t="s">
        <v>1</v>
      </c>
      <c r="P54" s="27">
        <v>12.5</v>
      </c>
      <c r="R54" s="27">
        <v>173.35</v>
      </c>
    </row>
    <row r="55" spans="1:18" ht="12.75">
      <c r="A55" s="1">
        <v>29051</v>
      </c>
      <c r="B55" s="27">
        <v>74.8</v>
      </c>
      <c r="C55" s="28" t="s">
        <v>1</v>
      </c>
      <c r="D55" s="28">
        <v>19.95</v>
      </c>
      <c r="E55" s="28" t="s">
        <v>1</v>
      </c>
      <c r="F55" s="27" t="s">
        <v>1</v>
      </c>
      <c r="G55" s="27" t="s">
        <v>1</v>
      </c>
      <c r="H55" s="28" t="s">
        <v>1</v>
      </c>
      <c r="I55" s="27" t="s">
        <v>1</v>
      </c>
      <c r="J55" s="27" t="s">
        <v>1</v>
      </c>
      <c r="K55" s="27" t="s">
        <v>1</v>
      </c>
      <c r="L55" s="28" t="s">
        <v>1</v>
      </c>
      <c r="M55" s="27">
        <v>10.4</v>
      </c>
      <c r="N55" s="28">
        <v>96.51</v>
      </c>
      <c r="O55" s="27" t="s">
        <v>1</v>
      </c>
      <c r="P55" s="27">
        <v>15.75</v>
      </c>
      <c r="R55" s="27">
        <v>174.86</v>
      </c>
    </row>
    <row r="56" spans="1:18" ht="12.75">
      <c r="A56" s="1">
        <v>29082</v>
      </c>
      <c r="B56" s="27">
        <v>44.2</v>
      </c>
      <c r="C56" s="28" t="s">
        <v>1</v>
      </c>
      <c r="D56" s="28">
        <v>10.2</v>
      </c>
      <c r="E56" s="28" t="s">
        <v>1</v>
      </c>
      <c r="F56" s="27" t="s">
        <v>1</v>
      </c>
      <c r="G56" s="27" t="s">
        <v>1</v>
      </c>
      <c r="H56" s="28" t="s">
        <v>1</v>
      </c>
      <c r="I56" s="27" t="s">
        <v>1</v>
      </c>
      <c r="J56" s="27" t="s">
        <v>1</v>
      </c>
      <c r="K56" s="27" t="s">
        <v>1</v>
      </c>
      <c r="L56" s="28" t="s">
        <v>1</v>
      </c>
      <c r="M56" s="27">
        <v>10.35</v>
      </c>
      <c r="N56" s="28">
        <v>97.71</v>
      </c>
      <c r="O56" s="27" t="s">
        <v>1</v>
      </c>
      <c r="P56" s="27">
        <v>14.25</v>
      </c>
      <c r="R56" s="27">
        <v>176.98</v>
      </c>
    </row>
    <row r="57" spans="1:18" ht="12.75">
      <c r="A57" s="1">
        <v>29113</v>
      </c>
      <c r="B57" s="27">
        <v>80.9</v>
      </c>
      <c r="C57" s="28" t="s">
        <v>1</v>
      </c>
      <c r="D57" s="28">
        <v>20.92</v>
      </c>
      <c r="E57" s="28" t="s">
        <v>1</v>
      </c>
      <c r="F57" s="27" t="s">
        <v>1</v>
      </c>
      <c r="G57" s="27" t="s">
        <v>1</v>
      </c>
      <c r="H57" s="28" t="s">
        <v>1</v>
      </c>
      <c r="I57" s="27" t="s">
        <v>1</v>
      </c>
      <c r="J57" s="27" t="s">
        <v>1</v>
      </c>
      <c r="K57" s="27" t="s">
        <v>1</v>
      </c>
      <c r="L57" s="28" t="s">
        <v>1</v>
      </c>
      <c r="M57" s="27">
        <v>10.7</v>
      </c>
      <c r="N57" s="28">
        <v>99.39</v>
      </c>
      <c r="O57" s="27" t="s">
        <v>1</v>
      </c>
      <c r="P57" s="27">
        <v>14.5</v>
      </c>
      <c r="R57" s="27">
        <v>181.5</v>
      </c>
    </row>
    <row r="58" spans="1:18" ht="12.75">
      <c r="A58" s="1">
        <v>29143</v>
      </c>
      <c r="B58" s="27">
        <v>88.8</v>
      </c>
      <c r="C58" s="28" t="s">
        <v>1</v>
      </c>
      <c r="D58" s="28">
        <v>24.36</v>
      </c>
      <c r="E58" s="28" t="s">
        <v>1</v>
      </c>
      <c r="F58" s="27" t="s">
        <v>1</v>
      </c>
      <c r="G58" s="27" t="s">
        <v>1</v>
      </c>
      <c r="H58" s="28" t="s">
        <v>1</v>
      </c>
      <c r="I58" s="27" t="s">
        <v>1</v>
      </c>
      <c r="J58" s="27" t="s">
        <v>1</v>
      </c>
      <c r="K58" s="27" t="s">
        <v>1</v>
      </c>
      <c r="L58" s="28" t="s">
        <v>1</v>
      </c>
      <c r="M58" s="27">
        <v>11.8</v>
      </c>
      <c r="N58" s="28">
        <v>98.84</v>
      </c>
      <c r="O58" s="27" t="s">
        <v>1</v>
      </c>
      <c r="P58" s="27">
        <v>16</v>
      </c>
      <c r="R58" s="27">
        <v>184.92</v>
      </c>
    </row>
    <row r="59" spans="1:18" ht="12.75">
      <c r="A59" s="1">
        <v>29174</v>
      </c>
      <c r="B59" s="27">
        <v>83.3</v>
      </c>
      <c r="C59" s="28" t="s">
        <v>1</v>
      </c>
      <c r="D59" s="28">
        <v>23.37</v>
      </c>
      <c r="E59" s="28" t="s">
        <v>1</v>
      </c>
      <c r="F59" s="27" t="s">
        <v>1</v>
      </c>
      <c r="G59" s="27" t="s">
        <v>1</v>
      </c>
      <c r="H59" s="28" t="s">
        <v>1</v>
      </c>
      <c r="I59" s="27" t="s">
        <v>1</v>
      </c>
      <c r="J59" s="27" t="s">
        <v>1</v>
      </c>
      <c r="K59" s="27" t="s">
        <v>1</v>
      </c>
      <c r="L59" s="28" t="s">
        <v>1</v>
      </c>
      <c r="M59" s="27">
        <v>12.83</v>
      </c>
      <c r="N59" s="28">
        <v>99.42</v>
      </c>
      <c r="O59" s="27" t="s">
        <v>1</v>
      </c>
      <c r="P59" s="27">
        <v>16.25</v>
      </c>
      <c r="R59" s="27">
        <v>187.46</v>
      </c>
    </row>
    <row r="60" spans="1:18" ht="12.75">
      <c r="A60" s="1">
        <v>29204</v>
      </c>
      <c r="B60" s="27">
        <v>72.2</v>
      </c>
      <c r="C60" s="28" t="s">
        <v>1</v>
      </c>
      <c r="D60" s="28">
        <v>22.2</v>
      </c>
      <c r="E60" s="28" t="s">
        <v>1</v>
      </c>
      <c r="F60" s="27" t="s">
        <v>1</v>
      </c>
      <c r="G60" s="27" t="s">
        <v>1</v>
      </c>
      <c r="H60" s="28" t="s">
        <v>1</v>
      </c>
      <c r="I60" s="27" t="s">
        <v>1</v>
      </c>
      <c r="J60" s="27" t="s">
        <v>1</v>
      </c>
      <c r="K60" s="27" t="s">
        <v>1</v>
      </c>
      <c r="L60" s="28" t="s">
        <v>1</v>
      </c>
      <c r="M60" s="27">
        <v>15.67</v>
      </c>
      <c r="N60" s="28">
        <v>100.64</v>
      </c>
      <c r="O60" s="27" t="s">
        <v>1</v>
      </c>
      <c r="P60" s="27">
        <v>19.375</v>
      </c>
      <c r="R60" s="27">
        <v>190.88</v>
      </c>
    </row>
    <row r="61" spans="1:18" ht="12.75">
      <c r="A61" s="1">
        <v>29235</v>
      </c>
      <c r="B61" s="27">
        <v>82</v>
      </c>
      <c r="C61" s="28" t="s">
        <v>1</v>
      </c>
      <c r="D61" s="28">
        <v>24.31</v>
      </c>
      <c r="E61" s="28" t="s">
        <v>1</v>
      </c>
      <c r="F61" s="27" t="s">
        <v>1</v>
      </c>
      <c r="G61" s="27" t="s">
        <v>1</v>
      </c>
      <c r="H61" s="28">
        <v>98.8</v>
      </c>
      <c r="I61" s="27" t="s">
        <v>1</v>
      </c>
      <c r="J61" s="27" t="s">
        <v>1</v>
      </c>
      <c r="K61" s="27" t="s">
        <v>1</v>
      </c>
      <c r="L61" s="28" t="s">
        <v>1</v>
      </c>
      <c r="M61" s="27">
        <v>15.3</v>
      </c>
      <c r="N61" s="28">
        <v>102.34</v>
      </c>
      <c r="O61" s="27" t="s">
        <v>1</v>
      </c>
      <c r="P61" s="27">
        <v>21</v>
      </c>
      <c r="R61" s="27">
        <v>196.91</v>
      </c>
    </row>
    <row r="62" spans="1:18" ht="12.75">
      <c r="A62" s="1">
        <v>29266</v>
      </c>
      <c r="B62" s="27">
        <v>84.5</v>
      </c>
      <c r="C62" s="28" t="s">
        <v>1</v>
      </c>
      <c r="D62" s="28">
        <v>25.31</v>
      </c>
      <c r="E62" s="28" t="s">
        <v>1</v>
      </c>
      <c r="F62" s="27" t="s">
        <v>1</v>
      </c>
      <c r="G62" s="27" t="s">
        <v>1</v>
      </c>
      <c r="H62" s="28">
        <v>99.9</v>
      </c>
      <c r="I62" s="27" t="s">
        <v>1</v>
      </c>
      <c r="J62" s="27" t="s">
        <v>1</v>
      </c>
      <c r="K62" s="27" t="s">
        <v>1</v>
      </c>
      <c r="L62" s="28" t="s">
        <v>1</v>
      </c>
      <c r="M62" s="27">
        <v>16.03</v>
      </c>
      <c r="N62" s="28">
        <v>103.51</v>
      </c>
      <c r="O62" s="27" t="s">
        <v>1</v>
      </c>
      <c r="P62" s="27">
        <v>17</v>
      </c>
      <c r="R62" s="27">
        <v>200.33</v>
      </c>
    </row>
    <row r="63" spans="1:18" ht="12.75">
      <c r="A63" s="1">
        <v>29295</v>
      </c>
      <c r="B63" s="27">
        <v>87.6</v>
      </c>
      <c r="C63" s="28" t="s">
        <v>1</v>
      </c>
      <c r="D63" s="28">
        <v>27.14</v>
      </c>
      <c r="E63" s="28" t="s">
        <v>1</v>
      </c>
      <c r="F63" s="27" t="s">
        <v>1</v>
      </c>
      <c r="G63" s="27" t="s">
        <v>1</v>
      </c>
      <c r="H63" s="28">
        <v>101</v>
      </c>
      <c r="I63" s="27" t="s">
        <v>1</v>
      </c>
      <c r="J63" s="27" t="s">
        <v>1</v>
      </c>
      <c r="K63" s="27" t="s">
        <v>1</v>
      </c>
      <c r="L63" s="28" t="s">
        <v>1</v>
      </c>
      <c r="M63" s="27">
        <v>15.84</v>
      </c>
      <c r="N63" s="28">
        <v>102.26</v>
      </c>
      <c r="O63" s="27" t="s">
        <v>1</v>
      </c>
      <c r="P63" s="27">
        <v>21</v>
      </c>
      <c r="R63" s="27">
        <v>202.45</v>
      </c>
    </row>
    <row r="64" spans="1:18" ht="12.75">
      <c r="A64" s="1">
        <v>29326</v>
      </c>
      <c r="B64" s="27">
        <v>83.1</v>
      </c>
      <c r="C64" s="28" t="s">
        <v>1</v>
      </c>
      <c r="D64" s="28">
        <v>24.59</v>
      </c>
      <c r="E64" s="28" t="s">
        <v>1</v>
      </c>
      <c r="F64" s="27" t="s">
        <v>1</v>
      </c>
      <c r="G64" s="27" t="s">
        <v>1</v>
      </c>
      <c r="H64" s="28">
        <v>102</v>
      </c>
      <c r="I64" s="27" t="s">
        <v>1</v>
      </c>
      <c r="J64" s="27" t="s">
        <v>1</v>
      </c>
      <c r="K64" s="27" t="s">
        <v>1</v>
      </c>
      <c r="L64" s="28" t="s">
        <v>1</v>
      </c>
      <c r="M64" s="27">
        <v>15.6</v>
      </c>
      <c r="N64" s="28">
        <v>101.4</v>
      </c>
      <c r="O64" s="27" t="s">
        <v>1</v>
      </c>
      <c r="P64" s="27">
        <v>17</v>
      </c>
      <c r="R64" s="27">
        <v>205.67</v>
      </c>
    </row>
    <row r="65" spans="1:18" ht="12.75">
      <c r="A65" s="1">
        <v>29356</v>
      </c>
      <c r="B65" s="27">
        <v>83.9</v>
      </c>
      <c r="C65" s="28" t="s">
        <v>1</v>
      </c>
      <c r="D65" s="28">
        <v>22.92</v>
      </c>
      <c r="E65" s="28" t="s">
        <v>1</v>
      </c>
      <c r="F65" s="27" t="s">
        <v>1</v>
      </c>
      <c r="G65" s="27" t="s">
        <v>1</v>
      </c>
      <c r="H65" s="28">
        <v>103.1</v>
      </c>
      <c r="I65" s="27" t="s">
        <v>1</v>
      </c>
      <c r="J65" s="27" t="s">
        <v>1</v>
      </c>
      <c r="K65" s="27" t="s">
        <v>1</v>
      </c>
      <c r="L65" s="28" t="s">
        <v>1</v>
      </c>
      <c r="M65" s="27">
        <v>15.9</v>
      </c>
      <c r="N65" s="28">
        <v>102.2</v>
      </c>
      <c r="O65" s="27" t="s">
        <v>1</v>
      </c>
      <c r="P65" s="27">
        <v>17</v>
      </c>
      <c r="R65" s="27">
        <v>207.79</v>
      </c>
    </row>
    <row r="66" spans="1:18" ht="12.75">
      <c r="A66" s="1">
        <v>29387</v>
      </c>
      <c r="B66" s="27">
        <v>83.4</v>
      </c>
      <c r="C66" s="28" t="s">
        <v>1</v>
      </c>
      <c r="D66" s="28">
        <v>23.33</v>
      </c>
      <c r="E66" s="28" t="s">
        <v>1</v>
      </c>
      <c r="F66" s="27" t="s">
        <v>1</v>
      </c>
      <c r="G66" s="27" t="s">
        <v>1</v>
      </c>
      <c r="H66" s="28">
        <v>102.1</v>
      </c>
      <c r="I66" s="27" t="s">
        <v>1</v>
      </c>
      <c r="J66" s="27" t="s">
        <v>1</v>
      </c>
      <c r="K66" s="27" t="s">
        <v>1</v>
      </c>
      <c r="L66" s="28" t="s">
        <v>1</v>
      </c>
      <c r="M66" s="27">
        <v>15.42</v>
      </c>
      <c r="N66" s="28">
        <v>102.13</v>
      </c>
      <c r="O66" s="27" t="s">
        <v>1</v>
      </c>
      <c r="P66" s="27">
        <v>18.5</v>
      </c>
      <c r="R66" s="27">
        <v>209.64</v>
      </c>
    </row>
    <row r="67" spans="1:18" ht="12.75">
      <c r="A67" s="1">
        <v>29417</v>
      </c>
      <c r="B67" s="27">
        <v>84.4</v>
      </c>
      <c r="C67" s="28" t="s">
        <v>1</v>
      </c>
      <c r="D67" s="28">
        <v>24.1</v>
      </c>
      <c r="E67" s="28" t="s">
        <v>1</v>
      </c>
      <c r="F67" s="27" t="s">
        <v>1</v>
      </c>
      <c r="G67" s="27" t="s">
        <v>1</v>
      </c>
      <c r="H67" s="28">
        <v>101.1</v>
      </c>
      <c r="I67" s="27" t="s">
        <v>1</v>
      </c>
      <c r="J67" s="27" t="s">
        <v>1</v>
      </c>
      <c r="K67" s="27" t="s">
        <v>1</v>
      </c>
      <c r="L67" s="28" t="s">
        <v>1</v>
      </c>
      <c r="M67" s="27">
        <v>15.9</v>
      </c>
      <c r="N67" s="28">
        <v>102.63</v>
      </c>
      <c r="O67" s="27" t="s">
        <v>1</v>
      </c>
      <c r="P67" s="27">
        <v>21.5</v>
      </c>
      <c r="R67" s="27">
        <v>213.41</v>
      </c>
    </row>
    <row r="68" spans="1:18" ht="12.75">
      <c r="A68" s="1">
        <v>29448</v>
      </c>
      <c r="B68" s="27">
        <v>38.8</v>
      </c>
      <c r="C68" s="28" t="s">
        <v>1</v>
      </c>
      <c r="D68" s="28">
        <v>10.19</v>
      </c>
      <c r="E68" s="28" t="s">
        <v>1</v>
      </c>
      <c r="F68" s="27" t="s">
        <v>1</v>
      </c>
      <c r="G68" s="27" t="s">
        <v>1</v>
      </c>
      <c r="H68" s="28">
        <v>100</v>
      </c>
      <c r="I68" s="27" t="s">
        <v>1</v>
      </c>
      <c r="J68" s="27" t="s">
        <v>1</v>
      </c>
      <c r="K68" s="27" t="s">
        <v>1</v>
      </c>
      <c r="L68" s="28" t="s">
        <v>1</v>
      </c>
      <c r="M68" s="27">
        <v>15.9</v>
      </c>
      <c r="N68" s="28">
        <v>103.36</v>
      </c>
      <c r="O68" s="27" t="s">
        <v>1</v>
      </c>
      <c r="P68" s="27">
        <v>28.5</v>
      </c>
      <c r="R68" s="27">
        <v>215.94</v>
      </c>
    </row>
    <row r="69" spans="1:18" ht="12.75">
      <c r="A69" s="1">
        <v>29479</v>
      </c>
      <c r="B69" s="27">
        <v>83.9</v>
      </c>
      <c r="C69" s="28" t="s">
        <v>1</v>
      </c>
      <c r="D69" s="28">
        <v>24.3</v>
      </c>
      <c r="E69" s="28" t="s">
        <v>1</v>
      </c>
      <c r="F69" s="27" t="s">
        <v>1</v>
      </c>
      <c r="G69" s="27" t="s">
        <v>1</v>
      </c>
      <c r="H69" s="28">
        <v>99</v>
      </c>
      <c r="I69" s="27" t="s">
        <v>1</v>
      </c>
      <c r="J69" s="27" t="s">
        <v>1</v>
      </c>
      <c r="K69" s="27" t="s">
        <v>1</v>
      </c>
      <c r="L69" s="28" t="s">
        <v>1</v>
      </c>
      <c r="M69" s="27">
        <v>14.88</v>
      </c>
      <c r="N69" s="28">
        <v>104.2</v>
      </c>
      <c r="O69" s="27" t="s">
        <v>1</v>
      </c>
      <c r="P69" s="27">
        <v>23.5</v>
      </c>
      <c r="R69" s="27">
        <v>220.25</v>
      </c>
    </row>
    <row r="70" spans="1:18" ht="12.75">
      <c r="A70" s="1">
        <v>29509</v>
      </c>
      <c r="B70" s="27">
        <v>86.5</v>
      </c>
      <c r="C70" s="28" t="s">
        <v>1</v>
      </c>
      <c r="D70" s="28">
        <v>25.57</v>
      </c>
      <c r="E70" s="28" t="s">
        <v>1</v>
      </c>
      <c r="F70" s="27" t="s">
        <v>1</v>
      </c>
      <c r="G70" s="27" t="s">
        <v>1</v>
      </c>
      <c r="H70" s="28">
        <v>98</v>
      </c>
      <c r="I70" s="27" t="s">
        <v>1</v>
      </c>
      <c r="J70" s="27" t="s">
        <v>1</v>
      </c>
      <c r="K70" s="27" t="s">
        <v>1</v>
      </c>
      <c r="L70" s="28" t="s">
        <v>1</v>
      </c>
      <c r="M70" s="27">
        <v>16.85</v>
      </c>
      <c r="N70" s="28">
        <v>104.08</v>
      </c>
      <c r="O70" s="27" t="s">
        <v>1</v>
      </c>
      <c r="P70" s="27">
        <v>24.5</v>
      </c>
      <c r="R70" s="27">
        <v>224.02</v>
      </c>
    </row>
    <row r="71" spans="1:18" ht="12.75">
      <c r="A71" s="1">
        <v>29540</v>
      </c>
      <c r="B71" s="27">
        <v>81.3</v>
      </c>
      <c r="C71" s="28" t="s">
        <v>1</v>
      </c>
      <c r="D71" s="28">
        <v>24.02</v>
      </c>
      <c r="E71" s="28" t="s">
        <v>1</v>
      </c>
      <c r="F71" s="27" t="s">
        <v>1</v>
      </c>
      <c r="G71" s="27" t="s">
        <v>1</v>
      </c>
      <c r="H71" s="28">
        <v>99.2</v>
      </c>
      <c r="I71" s="27" t="s">
        <v>1</v>
      </c>
      <c r="J71" s="27" t="s">
        <v>1</v>
      </c>
      <c r="K71" s="27" t="s">
        <v>1</v>
      </c>
      <c r="L71" s="28" t="s">
        <v>1</v>
      </c>
      <c r="M71" s="27">
        <v>16.85</v>
      </c>
      <c r="N71" s="28">
        <v>104.78</v>
      </c>
      <c r="O71" s="27" t="s">
        <v>1</v>
      </c>
      <c r="P71" s="27">
        <v>18.25</v>
      </c>
      <c r="R71" s="27">
        <v>228.67</v>
      </c>
    </row>
    <row r="72" spans="1:18" ht="12.75">
      <c r="A72" s="1">
        <v>29570</v>
      </c>
      <c r="B72" s="27">
        <v>72</v>
      </c>
      <c r="C72" s="28" t="s">
        <v>1</v>
      </c>
      <c r="D72" s="28">
        <v>23.74</v>
      </c>
      <c r="E72" s="28" t="s">
        <v>1</v>
      </c>
      <c r="F72" s="27" t="s">
        <v>1</v>
      </c>
      <c r="G72" s="27" t="s">
        <v>1</v>
      </c>
      <c r="H72" s="28">
        <v>100.5</v>
      </c>
      <c r="I72" s="27" t="s">
        <v>1</v>
      </c>
      <c r="J72" s="27" t="s">
        <v>1</v>
      </c>
      <c r="K72" s="27" t="s">
        <v>1</v>
      </c>
      <c r="L72" s="28" t="s">
        <v>1</v>
      </c>
      <c r="M72" s="27">
        <v>16.77</v>
      </c>
      <c r="N72" s="28">
        <v>103.24</v>
      </c>
      <c r="O72" s="27" t="s">
        <v>1</v>
      </c>
      <c r="P72" s="27">
        <v>20</v>
      </c>
      <c r="R72" s="27">
        <v>228.19</v>
      </c>
    </row>
    <row r="73" spans="1:18" ht="12.75">
      <c r="A73" s="1">
        <v>29601</v>
      </c>
      <c r="B73" s="27">
        <v>74.9</v>
      </c>
      <c r="C73" s="28" t="s">
        <v>1</v>
      </c>
      <c r="D73" s="28">
        <v>24.67</v>
      </c>
      <c r="E73" s="28" t="s">
        <v>1</v>
      </c>
      <c r="F73" s="27" t="s">
        <v>1</v>
      </c>
      <c r="G73" s="27" t="s">
        <v>1</v>
      </c>
      <c r="H73" s="28">
        <v>101.7</v>
      </c>
      <c r="I73" s="27" t="s">
        <v>1</v>
      </c>
      <c r="J73" s="27" t="s">
        <v>1</v>
      </c>
      <c r="K73" s="27" t="s">
        <v>1</v>
      </c>
      <c r="L73" s="28" t="s">
        <v>1</v>
      </c>
      <c r="M73" s="27">
        <v>16.77</v>
      </c>
      <c r="N73" s="28">
        <v>102.62</v>
      </c>
      <c r="O73" s="27">
        <v>1880</v>
      </c>
      <c r="P73" s="27">
        <v>17.5</v>
      </c>
      <c r="R73" s="27">
        <v>232.44</v>
      </c>
    </row>
    <row r="74" spans="1:18" ht="12.75">
      <c r="A74" s="1">
        <v>29632</v>
      </c>
      <c r="B74" s="27">
        <v>76.1</v>
      </c>
      <c r="C74" s="28" t="s">
        <v>1</v>
      </c>
      <c r="D74" s="28">
        <v>27.1</v>
      </c>
      <c r="E74" s="28" t="s">
        <v>1</v>
      </c>
      <c r="F74" s="27" t="s">
        <v>1</v>
      </c>
      <c r="G74" s="27" t="s">
        <v>1</v>
      </c>
      <c r="H74" s="28">
        <v>101.1</v>
      </c>
      <c r="I74" s="27" t="s">
        <v>1</v>
      </c>
      <c r="J74" s="27" t="s">
        <v>1</v>
      </c>
      <c r="K74" s="27" t="s">
        <v>1</v>
      </c>
      <c r="L74" s="28" t="s">
        <v>1</v>
      </c>
      <c r="M74" s="27">
        <v>16.72</v>
      </c>
      <c r="N74" s="28">
        <v>102.5</v>
      </c>
      <c r="O74" s="27">
        <v>2195</v>
      </c>
      <c r="P74" s="27">
        <v>19</v>
      </c>
      <c r="R74" s="27">
        <v>236.89</v>
      </c>
    </row>
    <row r="75" spans="1:18" ht="12.75">
      <c r="A75" s="1">
        <v>29660</v>
      </c>
      <c r="B75" s="27">
        <v>83.6</v>
      </c>
      <c r="C75" s="28" t="s">
        <v>1</v>
      </c>
      <c r="D75" s="28">
        <v>35.04</v>
      </c>
      <c r="E75" s="28" t="s">
        <v>1</v>
      </c>
      <c r="F75" s="27" t="s">
        <v>1</v>
      </c>
      <c r="G75" s="27" t="s">
        <v>1</v>
      </c>
      <c r="H75" s="28">
        <v>100.6</v>
      </c>
      <c r="I75" s="27" t="s">
        <v>1</v>
      </c>
      <c r="J75" s="27" t="s">
        <v>1</v>
      </c>
      <c r="K75" s="27" t="s">
        <v>1</v>
      </c>
      <c r="L75" s="28" t="s">
        <v>1</v>
      </c>
      <c r="M75" s="27">
        <v>18.8</v>
      </c>
      <c r="N75" s="28">
        <v>101.6</v>
      </c>
      <c r="O75" s="27">
        <v>1895</v>
      </c>
      <c r="P75" s="27">
        <v>18.25</v>
      </c>
      <c r="R75" s="27">
        <v>240.31</v>
      </c>
    </row>
    <row r="76" spans="1:18" ht="12.75">
      <c r="A76" s="1">
        <v>29691</v>
      </c>
      <c r="B76" s="27">
        <v>78.5</v>
      </c>
      <c r="C76" s="28" t="s">
        <v>1</v>
      </c>
      <c r="D76" s="28">
        <v>29.82</v>
      </c>
      <c r="E76" s="28" t="s">
        <v>1</v>
      </c>
      <c r="F76" s="27" t="s">
        <v>1</v>
      </c>
      <c r="G76" s="27" t="s">
        <v>1</v>
      </c>
      <c r="H76" s="28">
        <v>100</v>
      </c>
      <c r="I76" s="27" t="s">
        <v>1</v>
      </c>
      <c r="J76" s="27" t="s">
        <v>1</v>
      </c>
      <c r="K76" s="27" t="s">
        <v>1</v>
      </c>
      <c r="L76" s="28" t="s">
        <v>1</v>
      </c>
      <c r="M76" s="27">
        <v>18.28</v>
      </c>
      <c r="N76" s="28">
        <v>100.03</v>
      </c>
      <c r="O76" s="27">
        <v>1785</v>
      </c>
      <c r="P76" s="27">
        <v>19.5</v>
      </c>
      <c r="R76" s="27">
        <v>243.53</v>
      </c>
    </row>
    <row r="77" spans="1:18" ht="12.75">
      <c r="A77" s="1">
        <v>29721</v>
      </c>
      <c r="B77" s="27">
        <v>78.5</v>
      </c>
      <c r="C77" s="28" t="s">
        <v>1</v>
      </c>
      <c r="D77" s="28">
        <v>26.86</v>
      </c>
      <c r="E77" s="28" t="s">
        <v>1</v>
      </c>
      <c r="F77" s="27" t="s">
        <v>1</v>
      </c>
      <c r="G77" s="27" t="s">
        <v>1</v>
      </c>
      <c r="H77" s="28">
        <v>99.4</v>
      </c>
      <c r="I77" s="27" t="s">
        <v>1</v>
      </c>
      <c r="J77" s="27" t="s">
        <v>1</v>
      </c>
      <c r="K77" s="27" t="s">
        <v>1</v>
      </c>
      <c r="L77" s="28" t="s">
        <v>1</v>
      </c>
      <c r="M77" s="27">
        <v>20.04</v>
      </c>
      <c r="N77" s="28">
        <v>100.29</v>
      </c>
      <c r="O77" s="27">
        <v>1410</v>
      </c>
      <c r="P77" s="27">
        <v>22</v>
      </c>
      <c r="R77" s="27">
        <v>247.36</v>
      </c>
    </row>
    <row r="78" spans="1:18" ht="12.75">
      <c r="A78" s="1">
        <v>29752</v>
      </c>
      <c r="B78" s="27">
        <v>81.9</v>
      </c>
      <c r="C78" s="28" t="s">
        <v>1</v>
      </c>
      <c r="D78" s="28">
        <v>28.86</v>
      </c>
      <c r="E78" s="28" t="s">
        <v>1</v>
      </c>
      <c r="F78" s="27" t="s">
        <v>1</v>
      </c>
      <c r="G78" s="27" t="s">
        <v>1</v>
      </c>
      <c r="H78" s="28">
        <v>99.2</v>
      </c>
      <c r="I78" s="27" t="s">
        <v>1</v>
      </c>
      <c r="J78" s="27" t="s">
        <v>1</v>
      </c>
      <c r="K78" s="27" t="s">
        <v>1</v>
      </c>
      <c r="L78" s="28" t="s">
        <v>1</v>
      </c>
      <c r="M78" s="27">
        <v>19.3</v>
      </c>
      <c r="N78" s="28">
        <v>100.15</v>
      </c>
      <c r="O78" s="27">
        <v>1510</v>
      </c>
      <c r="P78" s="27">
        <v>24.125</v>
      </c>
      <c r="R78" s="27">
        <v>250.1</v>
      </c>
    </row>
    <row r="79" spans="1:18" ht="12.75">
      <c r="A79" s="1">
        <v>29782</v>
      </c>
      <c r="B79" s="27">
        <v>82.6</v>
      </c>
      <c r="C79" s="28" t="s">
        <v>1</v>
      </c>
      <c r="D79" s="28">
        <v>31.37</v>
      </c>
      <c r="E79" s="28" t="s">
        <v>1</v>
      </c>
      <c r="F79" s="27" t="s">
        <v>1</v>
      </c>
      <c r="G79" s="27" t="s">
        <v>1</v>
      </c>
      <c r="H79" s="28">
        <v>98.9</v>
      </c>
      <c r="I79" s="27" t="s">
        <v>1</v>
      </c>
      <c r="J79" s="27" t="s">
        <v>1</v>
      </c>
      <c r="K79" s="27" t="s">
        <v>1</v>
      </c>
      <c r="L79" s="28" t="s">
        <v>1</v>
      </c>
      <c r="M79" s="27">
        <v>20.04</v>
      </c>
      <c r="N79" s="28">
        <v>99.7</v>
      </c>
      <c r="O79" s="27">
        <v>1580</v>
      </c>
      <c r="P79" s="27">
        <v>30.25</v>
      </c>
      <c r="R79" s="27">
        <v>251.61</v>
      </c>
    </row>
    <row r="80" spans="1:18" ht="12.75">
      <c r="A80" s="1">
        <v>29813</v>
      </c>
      <c r="B80" s="27">
        <v>31.8</v>
      </c>
      <c r="C80" s="28" t="s">
        <v>1</v>
      </c>
      <c r="D80" s="28">
        <v>12.14</v>
      </c>
      <c r="E80" s="28" t="s">
        <v>1</v>
      </c>
      <c r="F80" s="27" t="s">
        <v>1</v>
      </c>
      <c r="G80" s="27" t="s">
        <v>1</v>
      </c>
      <c r="H80" s="28">
        <v>98.7</v>
      </c>
      <c r="I80" s="27" t="s">
        <v>1</v>
      </c>
      <c r="J80" s="27" t="s">
        <v>1</v>
      </c>
      <c r="K80" s="27" t="s">
        <v>1</v>
      </c>
      <c r="L80" s="28" t="s">
        <v>1</v>
      </c>
      <c r="M80" s="27">
        <v>20.79</v>
      </c>
      <c r="N80" s="28">
        <v>99.92</v>
      </c>
      <c r="O80" s="27">
        <v>1360</v>
      </c>
      <c r="P80" s="27">
        <v>32</v>
      </c>
      <c r="R80" s="27">
        <v>253.94</v>
      </c>
    </row>
    <row r="81" spans="1:18" ht="12.75">
      <c r="A81" s="1">
        <v>29844</v>
      </c>
      <c r="B81" s="27">
        <v>83.4</v>
      </c>
      <c r="C81" s="28" t="s">
        <v>1</v>
      </c>
      <c r="D81" s="28">
        <v>30.21</v>
      </c>
      <c r="E81" s="28" t="s">
        <v>1</v>
      </c>
      <c r="F81" s="27" t="s">
        <v>1</v>
      </c>
      <c r="G81" s="27" t="s">
        <v>1</v>
      </c>
      <c r="H81" s="28">
        <v>98.4</v>
      </c>
      <c r="I81" s="27" t="s">
        <v>1</v>
      </c>
      <c r="J81" s="27" t="s">
        <v>1</v>
      </c>
      <c r="K81" s="27" t="s">
        <v>1</v>
      </c>
      <c r="L81" s="28" t="s">
        <v>1</v>
      </c>
      <c r="M81" s="27">
        <v>19.78</v>
      </c>
      <c r="N81" s="28">
        <v>101.05</v>
      </c>
      <c r="O81" s="27">
        <v>1715</v>
      </c>
      <c r="P81" s="27">
        <v>26.875</v>
      </c>
      <c r="R81" s="27">
        <v>257.57</v>
      </c>
    </row>
    <row r="82" spans="1:18" ht="12.75">
      <c r="A82" s="1">
        <v>29874</v>
      </c>
      <c r="B82" s="27">
        <v>82.9</v>
      </c>
      <c r="C82" s="28" t="s">
        <v>1</v>
      </c>
      <c r="D82" s="28">
        <v>32.97</v>
      </c>
      <c r="E82" s="28" t="s">
        <v>1</v>
      </c>
      <c r="F82" s="27" t="s">
        <v>1</v>
      </c>
      <c r="G82" s="27" t="s">
        <v>1</v>
      </c>
      <c r="H82" s="28">
        <v>98.2</v>
      </c>
      <c r="I82" s="27" t="s">
        <v>1</v>
      </c>
      <c r="J82" s="27" t="s">
        <v>1</v>
      </c>
      <c r="K82" s="27" t="s">
        <v>1</v>
      </c>
      <c r="L82" s="28" t="s">
        <v>1</v>
      </c>
      <c r="M82" s="27">
        <v>21.41</v>
      </c>
      <c r="N82" s="28">
        <v>99.24</v>
      </c>
      <c r="O82" s="27">
        <v>1600</v>
      </c>
      <c r="P82" s="27">
        <v>22</v>
      </c>
      <c r="R82" s="27">
        <v>262.08</v>
      </c>
    </row>
    <row r="83" spans="1:18" ht="12.75">
      <c r="A83" s="1">
        <v>29905</v>
      </c>
      <c r="B83" s="27">
        <v>80.5</v>
      </c>
      <c r="C83" s="28" t="s">
        <v>1</v>
      </c>
      <c r="D83" s="28">
        <v>29.08</v>
      </c>
      <c r="E83" s="28" t="s">
        <v>1</v>
      </c>
      <c r="F83" s="27" t="s">
        <v>1</v>
      </c>
      <c r="G83" s="27" t="s">
        <v>1</v>
      </c>
      <c r="H83" s="28">
        <v>100.7</v>
      </c>
      <c r="I83" s="27" t="s">
        <v>1</v>
      </c>
      <c r="J83" s="27" t="s">
        <v>1</v>
      </c>
      <c r="K83" s="27" t="s">
        <v>1</v>
      </c>
      <c r="L83" s="28" t="s">
        <v>1</v>
      </c>
      <c r="M83" s="27">
        <v>21.54</v>
      </c>
      <c r="N83" s="28">
        <v>99.39</v>
      </c>
      <c r="O83" s="27">
        <v>1650</v>
      </c>
      <c r="P83" s="27">
        <v>21.75</v>
      </c>
      <c r="R83" s="27">
        <v>266.74</v>
      </c>
    </row>
    <row r="84" spans="1:18" ht="12.75">
      <c r="A84" s="1">
        <v>29935</v>
      </c>
      <c r="B84" s="27">
        <v>67</v>
      </c>
      <c r="C84" s="28" t="s">
        <v>1</v>
      </c>
      <c r="D84" s="28">
        <v>30.15</v>
      </c>
      <c r="E84" s="28" t="s">
        <v>1</v>
      </c>
      <c r="F84" s="27" t="s">
        <v>1</v>
      </c>
      <c r="G84" s="27" t="s">
        <v>1</v>
      </c>
      <c r="H84" s="28">
        <v>100.5</v>
      </c>
      <c r="I84" s="27" t="s">
        <v>1</v>
      </c>
      <c r="J84" s="27" t="s">
        <v>1</v>
      </c>
      <c r="K84" s="27" t="s">
        <v>1</v>
      </c>
      <c r="L84" s="28" t="s">
        <v>1</v>
      </c>
      <c r="M84" s="27">
        <v>22.08</v>
      </c>
      <c r="N84" s="28">
        <v>99.75</v>
      </c>
      <c r="O84" s="27">
        <v>1930</v>
      </c>
      <c r="P84" s="27">
        <v>23.3125</v>
      </c>
      <c r="R84" s="27">
        <v>269.55</v>
      </c>
    </row>
    <row r="85" spans="1:18" ht="12.75">
      <c r="A85" s="1">
        <v>29966</v>
      </c>
      <c r="B85" s="27">
        <v>73.8</v>
      </c>
      <c r="C85" s="28" t="s">
        <v>1</v>
      </c>
      <c r="D85" s="28">
        <v>26.84</v>
      </c>
      <c r="E85" s="28" t="s">
        <v>1</v>
      </c>
      <c r="F85" s="27" t="s">
        <v>1</v>
      </c>
      <c r="G85" s="27" t="s">
        <v>1</v>
      </c>
      <c r="H85" s="28">
        <v>105.73</v>
      </c>
      <c r="I85" s="27" t="s">
        <v>1</v>
      </c>
      <c r="J85" s="27" t="s">
        <v>1</v>
      </c>
      <c r="K85" s="27" t="s">
        <v>1</v>
      </c>
      <c r="L85" s="28" t="s">
        <v>1</v>
      </c>
      <c r="M85" s="27">
        <v>20.83</v>
      </c>
      <c r="N85" s="28">
        <v>99.63</v>
      </c>
      <c r="O85" s="27">
        <v>1982</v>
      </c>
      <c r="P85" s="27">
        <v>22.0625</v>
      </c>
      <c r="R85" s="27">
        <v>273.38</v>
      </c>
    </row>
    <row r="86" spans="1:18" ht="12.75">
      <c r="A86" s="1">
        <v>29997</v>
      </c>
      <c r="B86" s="27">
        <v>75.3</v>
      </c>
      <c r="C86" s="28" t="s">
        <v>1</v>
      </c>
      <c r="D86" s="28">
        <v>30.6</v>
      </c>
      <c r="E86" s="28" t="s">
        <v>1</v>
      </c>
      <c r="F86" s="27" t="s">
        <v>1</v>
      </c>
      <c r="G86" s="27" t="s">
        <v>1</v>
      </c>
      <c r="H86" s="28">
        <v>109.04</v>
      </c>
      <c r="I86" s="27" t="s">
        <v>1</v>
      </c>
      <c r="J86" s="27" t="s">
        <v>1</v>
      </c>
      <c r="K86" s="27" t="s">
        <v>1</v>
      </c>
      <c r="L86" s="28" t="s">
        <v>1</v>
      </c>
      <c r="M86" s="27">
        <v>20.09</v>
      </c>
      <c r="N86" s="28">
        <v>100.63</v>
      </c>
      <c r="O86" s="27">
        <v>2110</v>
      </c>
      <c r="P86" s="27">
        <v>21.5625</v>
      </c>
      <c r="R86" s="27">
        <v>277.42</v>
      </c>
    </row>
    <row r="87" spans="1:18" ht="12.75">
      <c r="A87" s="1">
        <v>30025</v>
      </c>
      <c r="B87" s="27">
        <v>84.1</v>
      </c>
      <c r="C87" s="28" t="s">
        <v>1</v>
      </c>
      <c r="D87" s="28">
        <v>36.02</v>
      </c>
      <c r="E87" s="28" t="s">
        <v>1</v>
      </c>
      <c r="F87" s="27" t="s">
        <v>1</v>
      </c>
      <c r="G87" s="27" t="s">
        <v>1</v>
      </c>
      <c r="H87" s="28">
        <v>108.91</v>
      </c>
      <c r="I87" s="27" t="s">
        <v>1</v>
      </c>
      <c r="J87" s="27" t="s">
        <v>1</v>
      </c>
      <c r="K87" s="27" t="s">
        <v>1</v>
      </c>
      <c r="L87" s="28" t="s">
        <v>1</v>
      </c>
      <c r="M87" s="27">
        <v>19.3</v>
      </c>
      <c r="N87" s="28">
        <v>100.41</v>
      </c>
      <c r="O87" s="27">
        <v>1989</v>
      </c>
      <c r="P87" s="27">
        <v>22.3125</v>
      </c>
      <c r="R87" s="27">
        <v>279.75</v>
      </c>
    </row>
    <row r="88" spans="1:18" ht="12.75">
      <c r="A88" s="1">
        <v>30056</v>
      </c>
      <c r="B88" s="27">
        <v>78.6</v>
      </c>
      <c r="C88" s="28" t="s">
        <v>1</v>
      </c>
      <c r="D88" s="28">
        <v>33.18</v>
      </c>
      <c r="E88" s="28" t="s">
        <v>1</v>
      </c>
      <c r="F88" s="27" t="s">
        <v>1</v>
      </c>
      <c r="G88" s="27" t="s">
        <v>1</v>
      </c>
      <c r="H88" s="28">
        <v>107.66</v>
      </c>
      <c r="I88" s="27" t="s">
        <v>1</v>
      </c>
      <c r="J88" s="27" t="s">
        <v>1</v>
      </c>
      <c r="K88" s="27" t="s">
        <v>1</v>
      </c>
      <c r="L88" s="28" t="s">
        <v>1</v>
      </c>
      <c r="M88" s="27">
        <v>20.69</v>
      </c>
      <c r="N88" s="28">
        <v>99.63</v>
      </c>
      <c r="O88" s="27">
        <v>1746</v>
      </c>
      <c r="P88" s="27">
        <v>24.375</v>
      </c>
      <c r="R88" s="27">
        <v>282.08</v>
      </c>
    </row>
    <row r="89" spans="1:18" ht="12.75">
      <c r="A89" s="1">
        <v>30086</v>
      </c>
      <c r="B89" s="27">
        <v>76.8</v>
      </c>
      <c r="C89" s="28" t="s">
        <v>1</v>
      </c>
      <c r="D89" s="28">
        <v>31.63</v>
      </c>
      <c r="E89" s="28" t="s">
        <v>1</v>
      </c>
      <c r="F89" s="27" t="s">
        <v>1</v>
      </c>
      <c r="G89" s="27" t="s">
        <v>1</v>
      </c>
      <c r="H89" s="28">
        <v>111.8</v>
      </c>
      <c r="I89" s="27" t="s">
        <v>1</v>
      </c>
      <c r="J89" s="27" t="s">
        <v>1</v>
      </c>
      <c r="K89" s="27" t="s">
        <v>1</v>
      </c>
      <c r="L89" s="28" t="s">
        <v>1</v>
      </c>
      <c r="M89" s="27">
        <v>20.79</v>
      </c>
      <c r="N89" s="28">
        <v>100.37</v>
      </c>
      <c r="O89" s="27">
        <v>1528</v>
      </c>
      <c r="P89" s="27">
        <v>23.6875</v>
      </c>
      <c r="R89" s="27">
        <v>285.29</v>
      </c>
    </row>
    <row r="90" spans="1:18" ht="12.75">
      <c r="A90" s="1">
        <v>30117</v>
      </c>
      <c r="B90" s="27">
        <v>76.2</v>
      </c>
      <c r="C90" s="28" t="s">
        <v>1</v>
      </c>
      <c r="D90" s="28">
        <v>31.63</v>
      </c>
      <c r="E90" s="28" t="s">
        <v>1</v>
      </c>
      <c r="F90" s="27" t="s">
        <v>1</v>
      </c>
      <c r="G90" s="27" t="s">
        <v>1</v>
      </c>
      <c r="H90" s="28">
        <v>106.29</v>
      </c>
      <c r="I90" s="27" t="s">
        <v>1</v>
      </c>
      <c r="J90" s="27" t="s">
        <v>1</v>
      </c>
      <c r="K90" s="27" t="s">
        <v>1</v>
      </c>
      <c r="L90" s="28" t="s">
        <v>1</v>
      </c>
      <c r="M90" s="27">
        <v>19.11</v>
      </c>
      <c r="N90" s="28">
        <v>100.07</v>
      </c>
      <c r="O90" s="27">
        <v>1691</v>
      </c>
      <c r="P90" s="27">
        <v>20.9375</v>
      </c>
      <c r="R90" s="27">
        <v>288.24</v>
      </c>
    </row>
    <row r="91" spans="1:18" ht="12.75">
      <c r="A91" s="1">
        <v>30147</v>
      </c>
      <c r="B91" s="27">
        <v>78.3</v>
      </c>
      <c r="C91" s="28" t="s">
        <v>1</v>
      </c>
      <c r="D91" s="28">
        <v>29.7</v>
      </c>
      <c r="E91" s="28" t="s">
        <v>1</v>
      </c>
      <c r="F91" s="27" t="s">
        <v>1</v>
      </c>
      <c r="G91" s="27" t="s">
        <v>1</v>
      </c>
      <c r="H91" s="28">
        <v>102.91</v>
      </c>
      <c r="I91" s="27" t="s">
        <v>1</v>
      </c>
      <c r="J91" s="27" t="s">
        <v>1</v>
      </c>
      <c r="K91" s="27" t="s">
        <v>1</v>
      </c>
      <c r="L91" s="28" t="s">
        <v>1</v>
      </c>
      <c r="M91" s="27">
        <v>18.83</v>
      </c>
      <c r="N91" s="28">
        <v>101.32</v>
      </c>
      <c r="O91" s="27">
        <v>1673</v>
      </c>
      <c r="P91" s="27">
        <v>20.6875</v>
      </c>
      <c r="R91" s="27">
        <v>291.87</v>
      </c>
    </row>
    <row r="92" spans="1:18" ht="12.75">
      <c r="A92" s="1">
        <v>30178</v>
      </c>
      <c r="B92" s="27">
        <v>32</v>
      </c>
      <c r="C92" s="28" t="s">
        <v>1</v>
      </c>
      <c r="D92" s="28">
        <v>12.52</v>
      </c>
      <c r="E92" s="28" t="s">
        <v>1</v>
      </c>
      <c r="F92" s="27" t="s">
        <v>1</v>
      </c>
      <c r="G92" s="27" t="s">
        <v>1</v>
      </c>
      <c r="H92" s="28">
        <v>102.29</v>
      </c>
      <c r="I92" s="27" t="s">
        <v>1</v>
      </c>
      <c r="J92" s="27" t="s">
        <v>1</v>
      </c>
      <c r="K92" s="27" t="s">
        <v>1</v>
      </c>
      <c r="L92" s="28" t="s">
        <v>1</v>
      </c>
      <c r="M92" s="27">
        <v>18.31</v>
      </c>
      <c r="N92" s="28">
        <v>102.96</v>
      </c>
      <c r="O92" s="27">
        <v>1388</v>
      </c>
      <c r="P92" s="27">
        <v>19.9375</v>
      </c>
      <c r="R92" s="27">
        <v>297.21</v>
      </c>
    </row>
    <row r="93" spans="1:18" ht="12.75">
      <c r="A93" s="1">
        <v>30209</v>
      </c>
      <c r="B93" s="27">
        <v>80.1</v>
      </c>
      <c r="C93" s="28" t="s">
        <v>1</v>
      </c>
      <c r="D93" s="28">
        <v>31.3</v>
      </c>
      <c r="E93" s="28" t="s">
        <v>1</v>
      </c>
      <c r="F93" s="27" t="s">
        <v>1</v>
      </c>
      <c r="G93" s="27" t="s">
        <v>1</v>
      </c>
      <c r="H93" s="28">
        <v>101.53</v>
      </c>
      <c r="I93" s="27" t="s">
        <v>1</v>
      </c>
      <c r="J93" s="27" t="s">
        <v>1</v>
      </c>
      <c r="K93" s="27" t="s">
        <v>1</v>
      </c>
      <c r="L93" s="28" t="s">
        <v>1</v>
      </c>
      <c r="M93" s="27">
        <v>17.54</v>
      </c>
      <c r="N93" s="28">
        <v>103.99</v>
      </c>
      <c r="O93" s="27">
        <v>1774</v>
      </c>
      <c r="P93" s="27">
        <v>20.4375</v>
      </c>
      <c r="R93" s="27">
        <v>301.66</v>
      </c>
    </row>
    <row r="94" spans="1:18" ht="12.75">
      <c r="A94" s="1">
        <v>30239</v>
      </c>
      <c r="B94" s="27">
        <v>76.3</v>
      </c>
      <c r="C94" s="28" t="s">
        <v>1</v>
      </c>
      <c r="D94" s="28">
        <v>33.3</v>
      </c>
      <c r="E94" s="28" t="s">
        <v>1</v>
      </c>
      <c r="F94" s="27" t="s">
        <v>1</v>
      </c>
      <c r="G94" s="27" t="s">
        <v>1</v>
      </c>
      <c r="H94" s="28">
        <v>97.39</v>
      </c>
      <c r="I94" s="27" t="s">
        <v>1</v>
      </c>
      <c r="J94" s="27" t="s">
        <v>1</v>
      </c>
      <c r="K94" s="27" t="s">
        <v>1</v>
      </c>
      <c r="L94" s="28" t="s">
        <v>1</v>
      </c>
      <c r="M94" s="27">
        <v>18.07</v>
      </c>
      <c r="N94" s="28">
        <v>104.18</v>
      </c>
      <c r="O94" s="27">
        <v>1778</v>
      </c>
      <c r="P94" s="27">
        <v>20.5625</v>
      </c>
      <c r="R94" s="27">
        <v>306.79</v>
      </c>
    </row>
    <row r="95" spans="1:18" ht="12.75">
      <c r="A95" s="1">
        <v>30270</v>
      </c>
      <c r="B95" s="27">
        <v>75.3</v>
      </c>
      <c r="C95" s="28" t="s">
        <v>1</v>
      </c>
      <c r="D95" s="28">
        <v>29.68</v>
      </c>
      <c r="E95" s="28" t="s">
        <v>1</v>
      </c>
      <c r="F95" s="27" t="s">
        <v>1</v>
      </c>
      <c r="G95" s="27" t="s">
        <v>1</v>
      </c>
      <c r="H95" s="28">
        <v>98.08</v>
      </c>
      <c r="I95" s="27" t="s">
        <v>1</v>
      </c>
      <c r="J95" s="27" t="s">
        <v>1</v>
      </c>
      <c r="K95" s="27" t="s">
        <v>1</v>
      </c>
      <c r="L95" s="28" t="s">
        <v>1</v>
      </c>
      <c r="M95" s="27">
        <v>19.54</v>
      </c>
      <c r="N95" s="28">
        <v>104.49</v>
      </c>
      <c r="O95" s="27">
        <v>1864</v>
      </c>
      <c r="P95" s="27">
        <v>24.125</v>
      </c>
      <c r="R95" s="27">
        <v>311.04</v>
      </c>
    </row>
    <row r="96" spans="1:18" ht="12.75">
      <c r="A96" s="1">
        <v>30300</v>
      </c>
      <c r="B96" s="27">
        <v>67</v>
      </c>
      <c r="C96" s="28" t="s">
        <v>1</v>
      </c>
      <c r="D96" s="28">
        <v>33.04</v>
      </c>
      <c r="E96" s="28" t="s">
        <v>1</v>
      </c>
      <c r="F96" s="27" t="s">
        <v>1</v>
      </c>
      <c r="G96" s="27" t="s">
        <v>1</v>
      </c>
      <c r="H96" s="28">
        <v>100.22</v>
      </c>
      <c r="I96" s="27" t="s">
        <v>1</v>
      </c>
      <c r="J96" s="27" t="s">
        <v>1</v>
      </c>
      <c r="K96" s="27" t="s">
        <v>1</v>
      </c>
      <c r="L96" s="28" t="s">
        <v>1</v>
      </c>
      <c r="M96" s="27">
        <v>19.51</v>
      </c>
      <c r="N96" s="28">
        <v>106.6</v>
      </c>
      <c r="O96" s="27">
        <v>1882</v>
      </c>
      <c r="P96" s="27">
        <v>25.1875</v>
      </c>
      <c r="R96" s="27">
        <v>313.84</v>
      </c>
    </row>
    <row r="97" spans="1:18" ht="12.75">
      <c r="A97" s="1">
        <v>30331</v>
      </c>
      <c r="B97" s="27">
        <v>70</v>
      </c>
      <c r="C97" s="28" t="s">
        <v>1</v>
      </c>
      <c r="D97" s="28">
        <v>29.92</v>
      </c>
      <c r="E97" s="28" t="s">
        <v>1</v>
      </c>
      <c r="F97" s="27" t="s">
        <v>1</v>
      </c>
      <c r="G97" s="27" t="s">
        <v>1</v>
      </c>
      <c r="H97" s="28">
        <v>95.95</v>
      </c>
      <c r="I97" s="27" t="s">
        <v>1</v>
      </c>
      <c r="J97" s="27" t="s">
        <v>1</v>
      </c>
      <c r="K97" s="27" t="s">
        <v>1</v>
      </c>
      <c r="L97" s="28" t="s">
        <v>1</v>
      </c>
      <c r="M97" s="27">
        <v>19.51</v>
      </c>
      <c r="N97" s="28">
        <v>107.02</v>
      </c>
      <c r="O97" s="27">
        <v>1797</v>
      </c>
      <c r="P97" s="27">
        <v>22.25</v>
      </c>
      <c r="R97" s="27">
        <v>317.68</v>
      </c>
    </row>
    <row r="98" spans="1:18" ht="12.75">
      <c r="A98" s="1">
        <v>30362</v>
      </c>
      <c r="B98" s="27">
        <v>71.4</v>
      </c>
      <c r="C98" s="28" t="s">
        <v>1</v>
      </c>
      <c r="D98" s="28">
        <v>31.44</v>
      </c>
      <c r="E98" s="28" t="s">
        <v>1</v>
      </c>
      <c r="F98" s="27" t="s">
        <v>1</v>
      </c>
      <c r="G98" s="27" t="s">
        <v>1</v>
      </c>
      <c r="H98" s="28">
        <v>100.63</v>
      </c>
      <c r="I98" s="27" t="s">
        <v>1</v>
      </c>
      <c r="J98" s="27" t="s">
        <v>1</v>
      </c>
      <c r="K98" s="27" t="s">
        <v>1</v>
      </c>
      <c r="L98" s="28" t="s">
        <v>1</v>
      </c>
      <c r="M98" s="27">
        <v>19.07</v>
      </c>
      <c r="N98" s="28">
        <v>108.38</v>
      </c>
      <c r="O98" s="27">
        <v>1992</v>
      </c>
      <c r="P98" s="27">
        <v>22.75</v>
      </c>
      <c r="R98" s="27">
        <v>321.92</v>
      </c>
    </row>
    <row r="99" spans="1:18" ht="12.75">
      <c r="A99" s="1">
        <v>30390</v>
      </c>
      <c r="B99" s="27">
        <v>80.3</v>
      </c>
      <c r="C99" s="28" t="s">
        <v>1</v>
      </c>
      <c r="D99" s="28">
        <v>40.01</v>
      </c>
      <c r="E99" s="28" t="s">
        <v>1</v>
      </c>
      <c r="F99" s="27" t="s">
        <v>1</v>
      </c>
      <c r="G99" s="27" t="s">
        <v>1</v>
      </c>
      <c r="H99" s="28">
        <v>102.91</v>
      </c>
      <c r="I99" s="27" t="s">
        <v>1</v>
      </c>
      <c r="J99" s="27" t="s">
        <v>1</v>
      </c>
      <c r="K99" s="27" t="s">
        <v>1</v>
      </c>
      <c r="L99" s="28" t="s">
        <v>1</v>
      </c>
      <c r="M99" s="27">
        <v>18.58</v>
      </c>
      <c r="N99" s="28">
        <v>107.82</v>
      </c>
      <c r="O99" s="27">
        <v>1856</v>
      </c>
      <c r="P99" s="27">
        <v>25.375</v>
      </c>
      <c r="R99" s="27">
        <v>324.93</v>
      </c>
    </row>
    <row r="100" spans="1:18" ht="12.75">
      <c r="A100" s="1">
        <v>30421</v>
      </c>
      <c r="B100" s="27">
        <v>69</v>
      </c>
      <c r="C100" s="28" t="s">
        <v>1</v>
      </c>
      <c r="D100" s="28">
        <v>32.44</v>
      </c>
      <c r="E100" s="28" t="s">
        <v>1</v>
      </c>
      <c r="F100" s="27" t="s">
        <v>1</v>
      </c>
      <c r="G100" s="27" t="s">
        <v>1</v>
      </c>
      <c r="H100" s="28">
        <v>103.53</v>
      </c>
      <c r="I100" s="27" t="s">
        <v>1</v>
      </c>
      <c r="J100" s="27" t="s">
        <v>1</v>
      </c>
      <c r="K100" s="27" t="s">
        <v>1</v>
      </c>
      <c r="L100" s="28" t="s">
        <v>1</v>
      </c>
      <c r="M100" s="27">
        <v>17.84</v>
      </c>
      <c r="N100" s="28">
        <v>107.79</v>
      </c>
      <c r="O100" s="27">
        <v>1654</v>
      </c>
      <c r="P100" s="27">
        <v>16.625</v>
      </c>
      <c r="R100" s="27">
        <v>328.29</v>
      </c>
    </row>
    <row r="101" spans="1:18" ht="12.75">
      <c r="A101" s="1">
        <v>30451</v>
      </c>
      <c r="B101" s="27">
        <v>75.5</v>
      </c>
      <c r="C101" s="28" t="s">
        <v>1</v>
      </c>
      <c r="D101" s="28">
        <v>32.59</v>
      </c>
      <c r="E101" s="28" t="s">
        <v>1</v>
      </c>
      <c r="F101" s="27" t="s">
        <v>1</v>
      </c>
      <c r="G101" s="27" t="s">
        <v>1</v>
      </c>
      <c r="H101" s="28">
        <v>103.39</v>
      </c>
      <c r="I101" s="27" t="s">
        <v>1</v>
      </c>
      <c r="J101" s="27" t="s">
        <v>1</v>
      </c>
      <c r="K101" s="27" t="s">
        <v>1</v>
      </c>
      <c r="L101" s="28" t="s">
        <v>1</v>
      </c>
      <c r="M101" s="27">
        <v>17.34</v>
      </c>
      <c r="N101" s="28">
        <v>107.85</v>
      </c>
      <c r="O101" s="27">
        <v>1541</v>
      </c>
      <c r="P101" s="27">
        <v>15.9375</v>
      </c>
      <c r="R101" s="27">
        <v>331.1</v>
      </c>
    </row>
    <row r="102" spans="1:18" ht="12.75">
      <c r="A102" s="1">
        <v>30482</v>
      </c>
      <c r="B102" s="27">
        <v>75.2</v>
      </c>
      <c r="C102" s="28" t="s">
        <v>1</v>
      </c>
      <c r="D102" s="28">
        <v>34.28</v>
      </c>
      <c r="E102" s="28" t="s">
        <v>1</v>
      </c>
      <c r="F102" s="27" t="s">
        <v>1</v>
      </c>
      <c r="G102" s="27" t="s">
        <v>1</v>
      </c>
      <c r="H102" s="28">
        <v>104.15</v>
      </c>
      <c r="I102" s="27" t="s">
        <v>1</v>
      </c>
      <c r="J102" s="27" t="s">
        <v>1</v>
      </c>
      <c r="K102" s="27" t="s">
        <v>1</v>
      </c>
      <c r="L102" s="28" t="s">
        <v>1</v>
      </c>
      <c r="M102" s="27">
        <v>17.34</v>
      </c>
      <c r="N102" s="28">
        <v>107.86</v>
      </c>
      <c r="O102" s="27">
        <v>1591</v>
      </c>
      <c r="P102" s="27">
        <v>16.25</v>
      </c>
      <c r="R102" s="27">
        <v>333.01</v>
      </c>
    </row>
    <row r="103" spans="1:18" ht="12.75">
      <c r="A103" s="1">
        <v>30512</v>
      </c>
      <c r="B103" s="27">
        <v>73.6</v>
      </c>
      <c r="C103" s="28" t="s">
        <v>1</v>
      </c>
      <c r="D103" s="28">
        <v>33.09</v>
      </c>
      <c r="E103" s="28" t="s">
        <v>1</v>
      </c>
      <c r="F103" s="27" t="s">
        <v>1</v>
      </c>
      <c r="G103" s="27" t="s">
        <v>1</v>
      </c>
      <c r="H103" s="28">
        <v>103.8</v>
      </c>
      <c r="I103" s="27" t="s">
        <v>1</v>
      </c>
      <c r="J103" s="27" t="s">
        <v>1</v>
      </c>
      <c r="K103" s="27" t="s">
        <v>1</v>
      </c>
      <c r="L103" s="28" t="s">
        <v>1</v>
      </c>
      <c r="M103" s="27">
        <v>17.34</v>
      </c>
      <c r="N103" s="28">
        <v>108.2</v>
      </c>
      <c r="O103" s="27">
        <v>1559</v>
      </c>
      <c r="P103" s="27">
        <v>17</v>
      </c>
      <c r="R103" s="27">
        <v>335.75</v>
      </c>
    </row>
    <row r="104" spans="1:18" ht="12.75">
      <c r="A104" s="1">
        <v>30543</v>
      </c>
      <c r="B104" s="27">
        <v>33.3</v>
      </c>
      <c r="C104" s="28" t="s">
        <v>1</v>
      </c>
      <c r="D104" s="28">
        <v>17.61</v>
      </c>
      <c r="E104" s="28" t="s">
        <v>1</v>
      </c>
      <c r="F104" s="27" t="s">
        <v>1</v>
      </c>
      <c r="G104" s="27" t="s">
        <v>1</v>
      </c>
      <c r="H104" s="28">
        <v>103.8</v>
      </c>
      <c r="I104" s="27" t="s">
        <v>1</v>
      </c>
      <c r="J104" s="27" t="s">
        <v>1</v>
      </c>
      <c r="K104" s="27" t="s">
        <v>1</v>
      </c>
      <c r="L104" s="28" t="s">
        <v>1</v>
      </c>
      <c r="M104" s="27">
        <v>17.34</v>
      </c>
      <c r="N104" s="28">
        <v>107.32</v>
      </c>
      <c r="O104" s="27">
        <v>1477</v>
      </c>
      <c r="P104" s="27">
        <v>17.75</v>
      </c>
      <c r="R104" s="27">
        <v>337.46</v>
      </c>
    </row>
    <row r="105" spans="1:18" ht="12.75">
      <c r="A105" s="1">
        <v>30574</v>
      </c>
      <c r="B105" s="27">
        <v>78.8</v>
      </c>
      <c r="C105" s="28" t="s">
        <v>1</v>
      </c>
      <c r="D105" s="28">
        <v>36.81</v>
      </c>
      <c r="E105" s="28" t="s">
        <v>1</v>
      </c>
      <c r="F105" s="27" t="s">
        <v>1</v>
      </c>
      <c r="G105" s="27" t="s">
        <v>1</v>
      </c>
      <c r="H105" s="28">
        <v>104.91</v>
      </c>
      <c r="I105" s="27" t="s">
        <v>1</v>
      </c>
      <c r="J105" s="27" t="s">
        <v>1</v>
      </c>
      <c r="K105" s="27" t="s">
        <v>1</v>
      </c>
      <c r="L105" s="28" t="s">
        <v>1</v>
      </c>
      <c r="M105" s="27">
        <v>17.06</v>
      </c>
      <c r="N105" s="28">
        <v>107.52</v>
      </c>
      <c r="O105" s="27">
        <v>1789</v>
      </c>
      <c r="P105" s="27">
        <v>17.875</v>
      </c>
      <c r="R105" s="27">
        <v>341.98</v>
      </c>
    </row>
    <row r="106" spans="1:18" ht="12.75">
      <c r="A106" s="1">
        <v>30604</v>
      </c>
      <c r="B106" s="27">
        <v>76.1</v>
      </c>
      <c r="C106" s="28" t="s">
        <v>1</v>
      </c>
      <c r="D106" s="28">
        <v>36.1</v>
      </c>
      <c r="E106" s="28" t="s">
        <v>1</v>
      </c>
      <c r="F106" s="27" t="s">
        <v>1</v>
      </c>
      <c r="G106" s="27" t="s">
        <v>1</v>
      </c>
      <c r="H106" s="28">
        <v>100.29</v>
      </c>
      <c r="I106" s="27" t="s">
        <v>1</v>
      </c>
      <c r="J106" s="27" t="s">
        <v>1</v>
      </c>
      <c r="K106" s="27" t="s">
        <v>1</v>
      </c>
      <c r="L106" s="28" t="s">
        <v>1</v>
      </c>
      <c r="M106" s="27">
        <v>17.34</v>
      </c>
      <c r="N106" s="28">
        <v>108.29</v>
      </c>
      <c r="O106" s="27">
        <v>1772</v>
      </c>
      <c r="P106" s="27">
        <v>18.125</v>
      </c>
      <c r="R106" s="27">
        <v>347.05</v>
      </c>
    </row>
    <row r="107" spans="1:18" ht="12.75">
      <c r="A107" s="1">
        <v>30635</v>
      </c>
      <c r="B107" s="27">
        <v>77.6</v>
      </c>
      <c r="C107" s="28" t="s">
        <v>1</v>
      </c>
      <c r="D107" s="28">
        <v>36.96</v>
      </c>
      <c r="E107" s="28" t="s">
        <v>1</v>
      </c>
      <c r="F107" s="27" t="s">
        <v>1</v>
      </c>
      <c r="G107" s="27" t="s">
        <v>1</v>
      </c>
      <c r="H107" s="28">
        <v>102.15</v>
      </c>
      <c r="I107" s="27" t="s">
        <v>1</v>
      </c>
      <c r="J107" s="27" t="s">
        <v>1</v>
      </c>
      <c r="K107" s="27" t="s">
        <v>1</v>
      </c>
      <c r="L107" s="28" t="s">
        <v>1</v>
      </c>
      <c r="M107" s="27">
        <v>17.58</v>
      </c>
      <c r="N107" s="28">
        <v>108.64</v>
      </c>
      <c r="O107" s="27">
        <v>1968</v>
      </c>
      <c r="P107" s="27">
        <v>17.125</v>
      </c>
      <c r="R107" s="27">
        <v>350.88</v>
      </c>
    </row>
    <row r="108" spans="1:18" ht="12.75">
      <c r="A108" s="1">
        <v>30665</v>
      </c>
      <c r="B108" s="27">
        <v>64.7</v>
      </c>
      <c r="C108" s="28" t="s">
        <v>1</v>
      </c>
      <c r="D108" s="28">
        <v>39.03</v>
      </c>
      <c r="E108" s="28" t="s">
        <v>1</v>
      </c>
      <c r="F108" s="27" t="s">
        <v>1</v>
      </c>
      <c r="G108" s="27" t="s">
        <v>1</v>
      </c>
      <c r="H108" s="28">
        <v>106.29</v>
      </c>
      <c r="I108" s="27" t="s">
        <v>1</v>
      </c>
      <c r="J108" s="27" t="s">
        <v>1</v>
      </c>
      <c r="K108" s="27" t="s">
        <v>1</v>
      </c>
      <c r="L108" s="28" t="s">
        <v>1</v>
      </c>
      <c r="M108" s="27">
        <v>17.54</v>
      </c>
      <c r="N108" s="28">
        <v>108.53</v>
      </c>
      <c r="O108" s="27">
        <v>2029</v>
      </c>
      <c r="P108" s="27">
        <v>17.375</v>
      </c>
      <c r="R108" s="27">
        <v>352.39</v>
      </c>
    </row>
    <row r="109" spans="1:18" ht="12.75">
      <c r="A109" s="1">
        <v>30696</v>
      </c>
      <c r="B109" s="27">
        <v>74.1</v>
      </c>
      <c r="C109" s="28" t="s">
        <v>1</v>
      </c>
      <c r="D109" s="28">
        <v>36.97</v>
      </c>
      <c r="E109" s="28" t="s">
        <v>1</v>
      </c>
      <c r="F109" s="27" t="s">
        <v>1</v>
      </c>
      <c r="G109" s="27" t="s">
        <v>1</v>
      </c>
      <c r="H109" s="28">
        <v>107.18</v>
      </c>
      <c r="I109" s="27" t="s">
        <v>1</v>
      </c>
      <c r="J109" s="27" t="s">
        <v>1</v>
      </c>
      <c r="K109" s="27" t="s">
        <v>1</v>
      </c>
      <c r="L109" s="28" t="s">
        <v>1</v>
      </c>
      <c r="M109" s="27">
        <v>16.81</v>
      </c>
      <c r="N109" s="28">
        <v>107.33</v>
      </c>
      <c r="O109" s="27">
        <v>1977</v>
      </c>
      <c r="P109" s="27">
        <v>17.375</v>
      </c>
      <c r="R109" s="27">
        <v>356.63</v>
      </c>
    </row>
    <row r="110" spans="1:18" ht="12.75">
      <c r="A110" s="1">
        <v>30727</v>
      </c>
      <c r="B110" s="27">
        <v>74</v>
      </c>
      <c r="C110" s="28" t="s">
        <v>1</v>
      </c>
      <c r="D110" s="28">
        <v>37.81</v>
      </c>
      <c r="E110" s="28" t="s">
        <v>1</v>
      </c>
      <c r="F110" s="27" t="s">
        <v>1</v>
      </c>
      <c r="G110" s="27" t="s">
        <v>1</v>
      </c>
      <c r="H110" s="28">
        <v>107.6</v>
      </c>
      <c r="I110" s="27" t="s">
        <v>1</v>
      </c>
      <c r="J110" s="27" t="s">
        <v>1</v>
      </c>
      <c r="K110" s="27" t="s">
        <v>1</v>
      </c>
      <c r="L110" s="28" t="s">
        <v>1</v>
      </c>
      <c r="M110" s="27">
        <v>15.79</v>
      </c>
      <c r="N110" s="28">
        <v>107.98</v>
      </c>
      <c r="O110" s="27">
        <v>1998</v>
      </c>
      <c r="P110" s="27">
        <v>17.375</v>
      </c>
      <c r="R110" s="27">
        <v>360.95</v>
      </c>
    </row>
    <row r="111" spans="1:18" ht="12.75">
      <c r="A111" s="1">
        <v>30756</v>
      </c>
      <c r="B111" s="27">
        <v>80.3</v>
      </c>
      <c r="C111" s="28" t="s">
        <v>1</v>
      </c>
      <c r="D111" s="28">
        <v>47.05</v>
      </c>
      <c r="E111" s="28" t="s">
        <v>1</v>
      </c>
      <c r="F111" s="27" t="s">
        <v>1</v>
      </c>
      <c r="G111" s="27" t="s">
        <v>1</v>
      </c>
      <c r="H111" s="28">
        <v>109.39</v>
      </c>
      <c r="I111" s="27" t="s">
        <v>1</v>
      </c>
      <c r="J111" s="27" t="s">
        <v>1</v>
      </c>
      <c r="K111" s="27" t="s">
        <v>1</v>
      </c>
      <c r="L111" s="28" t="s">
        <v>1</v>
      </c>
      <c r="M111" s="27">
        <v>15.66</v>
      </c>
      <c r="N111" s="28">
        <v>108.71</v>
      </c>
      <c r="O111" s="27">
        <v>1872</v>
      </c>
      <c r="P111" s="27">
        <v>17.125</v>
      </c>
      <c r="R111" s="27">
        <v>363.48</v>
      </c>
    </row>
    <row r="112" spans="1:18" ht="12.75">
      <c r="A112" s="1">
        <v>30787</v>
      </c>
      <c r="B112" s="27">
        <v>68.4</v>
      </c>
      <c r="C112" s="28" t="s">
        <v>1</v>
      </c>
      <c r="D112" s="28">
        <v>36.11</v>
      </c>
      <c r="E112" s="28" t="s">
        <v>1</v>
      </c>
      <c r="F112" s="27" t="s">
        <v>1</v>
      </c>
      <c r="G112" s="27" t="s">
        <v>1</v>
      </c>
      <c r="H112" s="28">
        <v>108.84</v>
      </c>
      <c r="I112" s="27" t="s">
        <v>1</v>
      </c>
      <c r="J112" s="27" t="s">
        <v>1</v>
      </c>
      <c r="K112" s="27" t="s">
        <v>1</v>
      </c>
      <c r="L112" s="28" t="s">
        <v>1</v>
      </c>
      <c r="M112" s="27">
        <v>15.6</v>
      </c>
      <c r="N112" s="28">
        <v>109.2</v>
      </c>
      <c r="O112" s="27">
        <v>1589</v>
      </c>
      <c r="P112" s="27">
        <v>16</v>
      </c>
      <c r="R112" s="27">
        <v>366.22</v>
      </c>
    </row>
    <row r="113" spans="1:18" ht="12.75">
      <c r="A113" s="1">
        <v>30817</v>
      </c>
      <c r="B113" s="27">
        <v>81</v>
      </c>
      <c r="C113" s="28" t="s">
        <v>1</v>
      </c>
      <c r="D113" s="28">
        <v>38.86</v>
      </c>
      <c r="E113" s="28" t="s">
        <v>1</v>
      </c>
      <c r="F113" s="27" t="s">
        <v>1</v>
      </c>
      <c r="G113" s="27" t="s">
        <v>1</v>
      </c>
      <c r="H113" s="28">
        <v>113.04</v>
      </c>
      <c r="I113" s="27" t="s">
        <v>1</v>
      </c>
      <c r="J113" s="27" t="s">
        <v>1</v>
      </c>
      <c r="K113" s="27" t="s">
        <v>1</v>
      </c>
      <c r="L113" s="28" t="s">
        <v>1</v>
      </c>
      <c r="M113" s="27">
        <v>14.95</v>
      </c>
      <c r="N113" s="28">
        <v>109.18</v>
      </c>
      <c r="O113" s="27">
        <v>1561</v>
      </c>
      <c r="P113" s="27">
        <v>15.75</v>
      </c>
      <c r="R113" s="27">
        <v>368.62</v>
      </c>
    </row>
    <row r="114" spans="1:18" ht="12.75">
      <c r="A114" s="1">
        <v>30848</v>
      </c>
      <c r="B114" s="27">
        <v>78.1</v>
      </c>
      <c r="C114" s="28" t="s">
        <v>1</v>
      </c>
      <c r="D114" s="28">
        <v>38.65</v>
      </c>
      <c r="E114" s="28" t="s">
        <v>1</v>
      </c>
      <c r="F114" s="27" t="s">
        <v>1</v>
      </c>
      <c r="G114" s="27" t="s">
        <v>1</v>
      </c>
      <c r="H114" s="28">
        <v>111.66</v>
      </c>
      <c r="I114" s="27" t="s">
        <v>1</v>
      </c>
      <c r="J114" s="27" t="s">
        <v>1</v>
      </c>
      <c r="K114" s="27" t="s">
        <v>1</v>
      </c>
      <c r="L114" s="28" t="s">
        <v>1</v>
      </c>
      <c r="M114" s="27">
        <v>14.71</v>
      </c>
      <c r="N114" s="28">
        <v>109.82</v>
      </c>
      <c r="O114" s="27">
        <v>1516</v>
      </c>
      <c r="P114" s="27">
        <v>15.125</v>
      </c>
      <c r="R114" s="27">
        <v>370.74</v>
      </c>
    </row>
    <row r="115" spans="1:18" ht="12.75">
      <c r="A115" s="1">
        <v>30878</v>
      </c>
      <c r="B115" s="27">
        <v>76.9</v>
      </c>
      <c r="C115" s="28" t="s">
        <v>1</v>
      </c>
      <c r="D115" s="28">
        <v>37.24</v>
      </c>
      <c r="E115" s="28" t="s">
        <v>1</v>
      </c>
      <c r="F115" s="27" t="s">
        <v>1</v>
      </c>
      <c r="G115" s="27" t="s">
        <v>1</v>
      </c>
      <c r="H115" s="28">
        <v>113.52</v>
      </c>
      <c r="I115" s="27" t="s">
        <v>1</v>
      </c>
      <c r="J115" s="27" t="s">
        <v>1</v>
      </c>
      <c r="K115" s="27" t="s">
        <v>1</v>
      </c>
      <c r="L115" s="28" t="s">
        <v>1</v>
      </c>
      <c r="M115" s="27">
        <v>14.71</v>
      </c>
      <c r="N115" s="28">
        <v>110.13</v>
      </c>
      <c r="O115" s="27">
        <v>1607</v>
      </c>
      <c r="P115" s="27">
        <v>16.25</v>
      </c>
      <c r="R115" s="27">
        <v>371.56</v>
      </c>
    </row>
    <row r="116" spans="1:18" ht="12.75">
      <c r="A116" s="1">
        <v>30909</v>
      </c>
      <c r="B116" s="27">
        <v>37.3</v>
      </c>
      <c r="C116" s="28" t="s">
        <v>1</v>
      </c>
      <c r="D116" s="28">
        <v>16.46</v>
      </c>
      <c r="E116" s="28" t="s">
        <v>1</v>
      </c>
      <c r="F116" s="27" t="s">
        <v>1</v>
      </c>
      <c r="G116" s="27" t="s">
        <v>1</v>
      </c>
      <c r="H116" s="28">
        <v>114.21</v>
      </c>
      <c r="I116" s="27" t="s">
        <v>1</v>
      </c>
      <c r="J116" s="27" t="s">
        <v>1</v>
      </c>
      <c r="K116" s="27" t="s">
        <v>1</v>
      </c>
      <c r="L116" s="28" t="s">
        <v>1</v>
      </c>
      <c r="M116" s="27">
        <v>14.95</v>
      </c>
      <c r="N116" s="28">
        <v>109.92</v>
      </c>
      <c r="O116" s="27">
        <v>1447</v>
      </c>
      <c r="P116" s="27">
        <v>14.1875</v>
      </c>
      <c r="R116" s="27">
        <v>373.48</v>
      </c>
    </row>
    <row r="117" spans="1:18" ht="12.75">
      <c r="A117" s="1">
        <v>30940</v>
      </c>
      <c r="B117" s="27">
        <v>77.5</v>
      </c>
      <c r="C117" s="28" t="s">
        <v>1</v>
      </c>
      <c r="D117" s="28">
        <v>40.99</v>
      </c>
      <c r="E117" s="28" t="s">
        <v>1</v>
      </c>
      <c r="F117" s="27" t="s">
        <v>1</v>
      </c>
      <c r="G117" s="27" t="s">
        <v>1</v>
      </c>
      <c r="H117" s="28">
        <v>114.83</v>
      </c>
      <c r="I117" s="27" t="s">
        <v>1</v>
      </c>
      <c r="J117" s="27" t="s">
        <v>1</v>
      </c>
      <c r="K117" s="27" t="s">
        <v>1</v>
      </c>
      <c r="L117" s="28" t="s">
        <v>1</v>
      </c>
      <c r="M117" s="27">
        <v>15.36</v>
      </c>
      <c r="N117" s="28">
        <v>109.19</v>
      </c>
      <c r="O117" s="27">
        <v>1730</v>
      </c>
      <c r="P117" s="27">
        <v>15.25</v>
      </c>
      <c r="R117" s="27">
        <v>376.49</v>
      </c>
    </row>
    <row r="118" spans="1:18" ht="12.75">
      <c r="A118" s="1">
        <v>30970</v>
      </c>
      <c r="B118" s="27">
        <v>84.6</v>
      </c>
      <c r="C118" s="28" t="s">
        <v>1</v>
      </c>
      <c r="D118" s="28">
        <v>42.85</v>
      </c>
      <c r="E118" s="28" t="s">
        <v>1</v>
      </c>
      <c r="F118" s="27" t="s">
        <v>1</v>
      </c>
      <c r="G118" s="27" t="s">
        <v>1</v>
      </c>
      <c r="H118" s="28">
        <v>114.21</v>
      </c>
      <c r="I118" s="27" t="s">
        <v>1</v>
      </c>
      <c r="J118" s="27" t="s">
        <v>1</v>
      </c>
      <c r="K118" s="27" t="s">
        <v>1</v>
      </c>
      <c r="L118" s="28" t="s">
        <v>1</v>
      </c>
      <c r="M118" s="27">
        <v>15.18</v>
      </c>
      <c r="N118" s="28">
        <v>109.21</v>
      </c>
      <c r="O118" s="27">
        <v>1719</v>
      </c>
      <c r="P118" s="27">
        <v>16.0625</v>
      </c>
      <c r="R118" s="27">
        <v>380.12</v>
      </c>
    </row>
    <row r="119" spans="1:18" ht="12.75">
      <c r="A119" s="1">
        <v>31001</v>
      </c>
      <c r="B119" s="27">
        <v>77.8</v>
      </c>
      <c r="C119" s="28" t="s">
        <v>1</v>
      </c>
      <c r="D119" s="28">
        <v>38.38</v>
      </c>
      <c r="E119" s="28" t="s">
        <v>1</v>
      </c>
      <c r="F119" s="27" t="s">
        <v>1</v>
      </c>
      <c r="G119" s="27" t="s">
        <v>1</v>
      </c>
      <c r="H119" s="28">
        <v>113.11</v>
      </c>
      <c r="I119" s="27" t="s">
        <v>1</v>
      </c>
      <c r="J119" s="27" t="s">
        <v>1</v>
      </c>
      <c r="K119" s="27" t="s">
        <v>1</v>
      </c>
      <c r="L119" s="28" t="s">
        <v>1</v>
      </c>
      <c r="M119" s="27">
        <v>14.95</v>
      </c>
      <c r="N119" s="28">
        <v>110.26</v>
      </c>
      <c r="O119" s="27">
        <v>1795</v>
      </c>
      <c r="P119" s="27">
        <v>15.5</v>
      </c>
      <c r="R119" s="27">
        <v>383.06</v>
      </c>
    </row>
    <row r="120" spans="1:18" ht="12.75">
      <c r="A120" s="1">
        <v>31031</v>
      </c>
      <c r="B120" s="27">
        <v>64</v>
      </c>
      <c r="C120" s="28" t="s">
        <v>1</v>
      </c>
      <c r="D120" s="28">
        <v>44.42</v>
      </c>
      <c r="E120" s="28" t="s">
        <v>1</v>
      </c>
      <c r="F120" s="27" t="s">
        <v>1</v>
      </c>
      <c r="G120" s="27" t="s">
        <v>1</v>
      </c>
      <c r="H120" s="28">
        <v>115.45</v>
      </c>
      <c r="I120" s="27" t="s">
        <v>1</v>
      </c>
      <c r="J120" s="27" t="s">
        <v>1</v>
      </c>
      <c r="K120" s="27" t="s">
        <v>1</v>
      </c>
      <c r="L120" s="28" t="s">
        <v>1</v>
      </c>
      <c r="M120" s="27">
        <v>14.82</v>
      </c>
      <c r="N120" s="28">
        <v>111.09</v>
      </c>
      <c r="O120" s="27">
        <v>1834</v>
      </c>
      <c r="P120" s="27">
        <v>14.875</v>
      </c>
      <c r="R120" s="27">
        <v>385.39</v>
      </c>
    </row>
    <row r="121" spans="1:18" ht="12.75">
      <c r="A121" s="1">
        <v>31062</v>
      </c>
      <c r="B121" s="27">
        <v>73</v>
      </c>
      <c r="C121" s="28" t="s">
        <v>1</v>
      </c>
      <c r="D121" s="28">
        <v>38.82</v>
      </c>
      <c r="E121" s="28" t="s">
        <v>1</v>
      </c>
      <c r="F121" s="27" t="s">
        <v>1</v>
      </c>
      <c r="G121" s="27" t="s">
        <v>1</v>
      </c>
      <c r="H121" s="28">
        <v>116.76</v>
      </c>
      <c r="I121" s="27" t="s">
        <v>1</v>
      </c>
      <c r="J121" s="27" t="s">
        <v>1</v>
      </c>
      <c r="K121" s="27" t="s">
        <v>1</v>
      </c>
      <c r="L121" s="28" t="s">
        <v>1</v>
      </c>
      <c r="M121" s="27">
        <v>13.93</v>
      </c>
      <c r="N121" s="28">
        <v>110.52</v>
      </c>
      <c r="O121" s="27">
        <v>2016</v>
      </c>
      <c r="P121" s="27">
        <v>14.75</v>
      </c>
      <c r="R121" s="27">
        <v>389.7</v>
      </c>
    </row>
    <row r="122" spans="1:18" ht="12.75">
      <c r="A122" s="1">
        <v>31093</v>
      </c>
      <c r="B122" s="27">
        <v>75.8</v>
      </c>
      <c r="C122" s="28" t="s">
        <v>1</v>
      </c>
      <c r="D122" s="28">
        <v>43.28</v>
      </c>
      <c r="E122" s="28" t="s">
        <v>1</v>
      </c>
      <c r="F122" s="27" t="s">
        <v>1</v>
      </c>
      <c r="G122" s="27" t="s">
        <v>1</v>
      </c>
      <c r="H122" s="28">
        <v>114.97</v>
      </c>
      <c r="I122" s="27" t="s">
        <v>1</v>
      </c>
      <c r="J122" s="27" t="s">
        <v>1</v>
      </c>
      <c r="K122" s="27" t="s">
        <v>1</v>
      </c>
      <c r="L122" s="28" t="s">
        <v>1</v>
      </c>
      <c r="M122" s="27">
        <v>13.62</v>
      </c>
      <c r="N122" s="28">
        <v>110.47</v>
      </c>
      <c r="O122" s="27">
        <v>1994</v>
      </c>
      <c r="P122" s="27">
        <v>14.75</v>
      </c>
      <c r="R122" s="27">
        <v>394.56</v>
      </c>
    </row>
    <row r="123" spans="1:18" ht="12.75">
      <c r="A123" s="1">
        <v>31121</v>
      </c>
      <c r="B123" s="27">
        <v>80.4</v>
      </c>
      <c r="C123" s="28" t="s">
        <v>1</v>
      </c>
      <c r="D123" s="28">
        <v>45.52</v>
      </c>
      <c r="E123" s="28" t="s">
        <v>1</v>
      </c>
      <c r="F123" s="27" t="s">
        <v>1</v>
      </c>
      <c r="G123" s="27" t="s">
        <v>1</v>
      </c>
      <c r="H123" s="28">
        <v>110.7</v>
      </c>
      <c r="I123" s="27" t="s">
        <v>1</v>
      </c>
      <c r="J123" s="27" t="s">
        <v>1</v>
      </c>
      <c r="K123" s="27" t="s">
        <v>1</v>
      </c>
      <c r="L123" s="28" t="s">
        <v>1</v>
      </c>
      <c r="M123" s="27">
        <v>13.54</v>
      </c>
      <c r="N123" s="28">
        <v>108.37</v>
      </c>
      <c r="O123" s="27">
        <v>1773</v>
      </c>
      <c r="P123" s="27">
        <v>14.625</v>
      </c>
      <c r="R123" s="27">
        <v>397.78</v>
      </c>
    </row>
    <row r="124" spans="1:18" ht="12.75">
      <c r="A124" s="1">
        <v>31152</v>
      </c>
      <c r="B124" s="27">
        <v>73.4</v>
      </c>
      <c r="C124" s="28" t="s">
        <v>1</v>
      </c>
      <c r="D124" s="28">
        <v>42.98</v>
      </c>
      <c r="E124" s="28" t="s">
        <v>1</v>
      </c>
      <c r="F124" s="27" t="s">
        <v>1</v>
      </c>
      <c r="G124" s="27" t="s">
        <v>1</v>
      </c>
      <c r="H124" s="28">
        <v>114.63</v>
      </c>
      <c r="I124" s="27" t="s">
        <v>1</v>
      </c>
      <c r="J124" s="27" t="s">
        <v>1</v>
      </c>
      <c r="K124" s="27" t="s">
        <v>1</v>
      </c>
      <c r="L124" s="28" t="s">
        <v>1</v>
      </c>
      <c r="M124" s="27">
        <v>14.41</v>
      </c>
      <c r="N124" s="28">
        <v>108.3</v>
      </c>
      <c r="O124" s="27">
        <v>1521</v>
      </c>
      <c r="P124" s="27">
        <v>14.25</v>
      </c>
      <c r="R124" s="27">
        <v>400.59</v>
      </c>
    </row>
    <row r="125" spans="1:18" ht="12.75">
      <c r="A125" s="1">
        <v>31182</v>
      </c>
      <c r="B125" s="27">
        <v>81.5</v>
      </c>
      <c r="C125" s="28" t="s">
        <v>1</v>
      </c>
      <c r="D125" s="28">
        <v>43.84</v>
      </c>
      <c r="E125" s="28" t="s">
        <v>1</v>
      </c>
      <c r="F125" s="27" t="s">
        <v>1</v>
      </c>
      <c r="G125" s="27" t="s">
        <v>1</v>
      </c>
      <c r="H125" s="28">
        <v>112.21</v>
      </c>
      <c r="I125" s="27" t="s">
        <v>1</v>
      </c>
      <c r="J125" s="27" t="s">
        <v>1</v>
      </c>
      <c r="K125" s="27" t="s">
        <v>1</v>
      </c>
      <c r="L125" s="28" t="s">
        <v>1</v>
      </c>
      <c r="M125" s="27">
        <v>14.47</v>
      </c>
      <c r="N125" s="28">
        <v>108.97</v>
      </c>
      <c r="O125" s="27">
        <v>1459</v>
      </c>
      <c r="P125" s="27">
        <v>12.5625</v>
      </c>
      <c r="R125" s="27">
        <v>403.46</v>
      </c>
    </row>
    <row r="126" spans="1:18" ht="12.75">
      <c r="A126" s="1">
        <v>31213</v>
      </c>
      <c r="B126" s="27">
        <v>76.7</v>
      </c>
      <c r="C126" s="28" t="s">
        <v>1</v>
      </c>
      <c r="D126" s="28">
        <v>49.34</v>
      </c>
      <c r="E126" s="28" t="s">
        <v>1</v>
      </c>
      <c r="F126" s="27" t="s">
        <v>1</v>
      </c>
      <c r="G126" s="27" t="s">
        <v>1</v>
      </c>
      <c r="H126" s="28">
        <v>114.28</v>
      </c>
      <c r="I126" s="27" t="s">
        <v>1</v>
      </c>
      <c r="J126" s="27" t="s">
        <v>1</v>
      </c>
      <c r="K126" s="27" t="s">
        <v>1</v>
      </c>
      <c r="L126" s="28" t="s">
        <v>1</v>
      </c>
      <c r="M126" s="27">
        <v>14.41</v>
      </c>
      <c r="N126" s="28">
        <v>109.92</v>
      </c>
      <c r="O126" s="27">
        <v>1467</v>
      </c>
      <c r="P126" s="27">
        <v>13.688</v>
      </c>
      <c r="R126" s="27">
        <v>405.86</v>
      </c>
    </row>
    <row r="127" spans="1:18" ht="12.75">
      <c r="A127" s="1">
        <v>31243</v>
      </c>
      <c r="B127" s="27">
        <v>81.5</v>
      </c>
      <c r="C127" s="28" t="s">
        <v>1</v>
      </c>
      <c r="D127" s="28">
        <v>46.03</v>
      </c>
      <c r="E127" s="28" t="s">
        <v>1</v>
      </c>
      <c r="F127" s="27" t="s">
        <v>1</v>
      </c>
      <c r="G127" s="27" t="s">
        <v>1</v>
      </c>
      <c r="H127" s="28">
        <v>115.87</v>
      </c>
      <c r="I127" s="27" t="s">
        <v>1</v>
      </c>
      <c r="J127" s="27" t="s">
        <v>1</v>
      </c>
      <c r="K127" s="27" t="s">
        <v>1</v>
      </c>
      <c r="L127" s="28" t="s">
        <v>1</v>
      </c>
      <c r="M127" s="27">
        <v>14.17</v>
      </c>
      <c r="N127" s="28">
        <v>107.53</v>
      </c>
      <c r="O127" s="27">
        <v>1589</v>
      </c>
      <c r="P127" s="27">
        <v>13.5625</v>
      </c>
      <c r="R127" s="27">
        <v>406.68</v>
      </c>
    </row>
    <row r="128" spans="1:18" ht="12.75">
      <c r="A128" s="1">
        <v>31274</v>
      </c>
      <c r="B128" s="27">
        <v>33.9</v>
      </c>
      <c r="C128" s="28" t="s">
        <v>1</v>
      </c>
      <c r="D128" s="28">
        <v>17.23</v>
      </c>
      <c r="E128" s="28" t="s">
        <v>1</v>
      </c>
      <c r="F128" s="27" t="s">
        <v>1</v>
      </c>
      <c r="G128" s="27" t="s">
        <v>1</v>
      </c>
      <c r="H128" s="28">
        <v>116.76</v>
      </c>
      <c r="I128" s="27" t="s">
        <v>1</v>
      </c>
      <c r="J128" s="27" t="s">
        <v>1</v>
      </c>
      <c r="K128" s="27" t="s">
        <v>1</v>
      </c>
      <c r="L128" s="28" t="s">
        <v>1</v>
      </c>
      <c r="M128" s="27">
        <v>13.93</v>
      </c>
      <c r="N128" s="28">
        <v>107.14</v>
      </c>
      <c r="O128" s="27">
        <v>1373</v>
      </c>
      <c r="P128" s="27">
        <v>13.625</v>
      </c>
      <c r="R128" s="27">
        <v>407.5</v>
      </c>
    </row>
    <row r="129" spans="1:18" ht="12.75">
      <c r="A129" s="1">
        <v>31305</v>
      </c>
      <c r="B129" s="27">
        <v>79.3</v>
      </c>
      <c r="C129" s="28" t="s">
        <v>1</v>
      </c>
      <c r="D129" s="28">
        <v>45.47</v>
      </c>
      <c r="E129" s="28" t="s">
        <v>1</v>
      </c>
      <c r="F129" s="27" t="s">
        <v>1</v>
      </c>
      <c r="G129" s="27" t="s">
        <v>1</v>
      </c>
      <c r="H129" s="28">
        <v>117.45</v>
      </c>
      <c r="I129" s="27" t="s">
        <v>1</v>
      </c>
      <c r="J129" s="27" t="s">
        <v>1</v>
      </c>
      <c r="K129" s="27" t="s">
        <v>1</v>
      </c>
      <c r="L129" s="28" t="s">
        <v>1</v>
      </c>
      <c r="M129" s="27">
        <v>13.93</v>
      </c>
      <c r="N129" s="28">
        <v>107.43</v>
      </c>
      <c r="O129" s="27">
        <v>1691</v>
      </c>
      <c r="P129" s="27">
        <v>12.625</v>
      </c>
      <c r="R129" s="27">
        <v>409.97</v>
      </c>
    </row>
    <row r="130" spans="1:18" ht="12.75">
      <c r="A130" s="1">
        <v>31335</v>
      </c>
      <c r="B130" s="27">
        <v>83.8</v>
      </c>
      <c r="C130" s="28" t="s">
        <v>1</v>
      </c>
      <c r="D130" s="28">
        <v>49.43</v>
      </c>
      <c r="E130" s="28" t="s">
        <v>1</v>
      </c>
      <c r="F130" s="27" t="s">
        <v>1</v>
      </c>
      <c r="G130" s="27" t="s">
        <v>1</v>
      </c>
      <c r="H130" s="28">
        <v>112.08</v>
      </c>
      <c r="I130" s="27" t="s">
        <v>1</v>
      </c>
      <c r="J130" s="27" t="s">
        <v>1</v>
      </c>
      <c r="K130" s="27" t="s">
        <v>1</v>
      </c>
      <c r="L130" s="28" t="s">
        <v>1</v>
      </c>
      <c r="M130" s="27">
        <v>13.24</v>
      </c>
      <c r="N130" s="28">
        <v>108.89</v>
      </c>
      <c r="O130" s="27">
        <v>1804</v>
      </c>
      <c r="P130" s="27">
        <v>13.75</v>
      </c>
      <c r="R130" s="27">
        <v>414.01</v>
      </c>
    </row>
    <row r="131" spans="1:18" ht="12.75">
      <c r="A131" s="1">
        <v>31366</v>
      </c>
      <c r="B131" s="27">
        <v>77.8</v>
      </c>
      <c r="C131" s="28" t="s">
        <v>1</v>
      </c>
      <c r="D131" s="28">
        <v>45.26</v>
      </c>
      <c r="E131" s="28" t="s">
        <v>1</v>
      </c>
      <c r="F131" s="27" t="s">
        <v>1</v>
      </c>
      <c r="G131" s="27" t="s">
        <v>1</v>
      </c>
      <c r="H131" s="28">
        <v>115.38</v>
      </c>
      <c r="I131" s="27" t="s">
        <v>1</v>
      </c>
      <c r="J131" s="27" t="s">
        <v>1</v>
      </c>
      <c r="K131" s="27" t="s">
        <v>1</v>
      </c>
      <c r="L131" s="28" t="s">
        <v>1</v>
      </c>
      <c r="M131" s="27">
        <v>13.31</v>
      </c>
      <c r="N131" s="28">
        <v>109.98</v>
      </c>
      <c r="O131" s="27">
        <v>1818</v>
      </c>
      <c r="P131" s="27">
        <v>13.5</v>
      </c>
      <c r="R131" s="27">
        <v>417.23</v>
      </c>
    </row>
    <row r="132" spans="1:18" ht="12.75">
      <c r="A132" s="1">
        <v>31396</v>
      </c>
      <c r="B132" s="27">
        <v>66.9</v>
      </c>
      <c r="C132" s="28" t="s">
        <v>1</v>
      </c>
      <c r="D132" s="28">
        <v>48.53</v>
      </c>
      <c r="E132" s="28" t="s">
        <v>1</v>
      </c>
      <c r="F132" s="27" t="s">
        <v>1</v>
      </c>
      <c r="G132" s="27" t="s">
        <v>1</v>
      </c>
      <c r="H132" s="28">
        <v>111.11</v>
      </c>
      <c r="I132" s="27" t="s">
        <v>1</v>
      </c>
      <c r="J132" s="27" t="s">
        <v>1</v>
      </c>
      <c r="K132" s="27" t="s">
        <v>1</v>
      </c>
      <c r="L132" s="28" t="s">
        <v>1</v>
      </c>
      <c r="M132" s="27">
        <v>13.23</v>
      </c>
      <c r="N132" s="28">
        <v>110.89</v>
      </c>
      <c r="O132" s="27">
        <v>1967</v>
      </c>
      <c r="P132" s="27">
        <v>16.625</v>
      </c>
      <c r="R132" s="27">
        <v>419.69</v>
      </c>
    </row>
    <row r="133" spans="1:18" ht="12.75">
      <c r="A133" s="1">
        <v>31427</v>
      </c>
      <c r="B133" s="27">
        <v>74.8</v>
      </c>
      <c r="C133" s="28" t="s">
        <v>1</v>
      </c>
      <c r="D133" s="28">
        <v>43.46</v>
      </c>
      <c r="E133" s="28" t="s">
        <v>1</v>
      </c>
      <c r="F133" s="27" t="s">
        <v>1</v>
      </c>
      <c r="G133" s="27" t="s">
        <v>1</v>
      </c>
      <c r="H133" s="28">
        <v>119.04</v>
      </c>
      <c r="I133" s="27" t="s">
        <v>1</v>
      </c>
      <c r="J133" s="27" t="s">
        <v>1</v>
      </c>
      <c r="K133" s="27" t="s">
        <v>1</v>
      </c>
      <c r="L133" s="28" t="s">
        <v>1</v>
      </c>
      <c r="M133" s="27">
        <v>14.34</v>
      </c>
      <c r="N133" s="28">
        <v>111.1</v>
      </c>
      <c r="O133" s="27">
        <v>1845</v>
      </c>
      <c r="P133" s="27">
        <v>16.75</v>
      </c>
      <c r="R133" s="27">
        <v>421.68</v>
      </c>
    </row>
    <row r="134" spans="1:18" ht="12.75">
      <c r="A134" s="1">
        <v>31458</v>
      </c>
      <c r="B134" s="27">
        <v>77.2</v>
      </c>
      <c r="C134" s="28" t="s">
        <v>1</v>
      </c>
      <c r="D134" s="28">
        <v>47.45</v>
      </c>
      <c r="E134" s="28" t="s">
        <v>1</v>
      </c>
      <c r="F134" s="27" t="s">
        <v>1</v>
      </c>
      <c r="G134" s="27" t="s">
        <v>1</v>
      </c>
      <c r="H134" s="28">
        <v>117.04</v>
      </c>
      <c r="I134" s="27" t="s">
        <v>1</v>
      </c>
      <c r="J134" s="27" t="s">
        <v>1</v>
      </c>
      <c r="K134" s="27" t="s">
        <v>1</v>
      </c>
      <c r="L134" s="28" t="s">
        <v>1</v>
      </c>
      <c r="M134" s="27">
        <v>14.17</v>
      </c>
      <c r="N134" s="28">
        <v>113.4</v>
      </c>
      <c r="O134" s="27">
        <v>1965</v>
      </c>
      <c r="P134" s="27">
        <v>18.625</v>
      </c>
      <c r="R134" s="27">
        <v>423.32</v>
      </c>
    </row>
    <row r="135" spans="1:18" ht="12.75">
      <c r="A135" s="1">
        <v>31486</v>
      </c>
      <c r="B135" s="27">
        <v>80.3</v>
      </c>
      <c r="C135" s="28" t="s">
        <v>1</v>
      </c>
      <c r="D135" s="28">
        <v>50.55</v>
      </c>
      <c r="E135" s="28" t="s">
        <v>1</v>
      </c>
      <c r="F135" s="27" t="s">
        <v>1</v>
      </c>
      <c r="G135" s="27" t="s">
        <v>1</v>
      </c>
      <c r="H135" s="28">
        <v>122.55</v>
      </c>
      <c r="I135" s="27" t="s">
        <v>1</v>
      </c>
      <c r="J135" s="27" t="s">
        <v>1</v>
      </c>
      <c r="K135" s="27" t="s">
        <v>1</v>
      </c>
      <c r="L135" s="28" t="s">
        <v>1</v>
      </c>
      <c r="M135" s="27">
        <v>13.46</v>
      </c>
      <c r="N135" s="28">
        <v>114.18</v>
      </c>
      <c r="O135" s="27">
        <v>1709</v>
      </c>
      <c r="P135" s="27">
        <v>17.25</v>
      </c>
      <c r="R135" s="27">
        <v>425.37</v>
      </c>
    </row>
    <row r="136" spans="1:18" ht="12.75">
      <c r="A136" s="1">
        <v>31517</v>
      </c>
      <c r="B136" s="27">
        <v>81.3</v>
      </c>
      <c r="C136" s="28" t="s">
        <v>1</v>
      </c>
      <c r="D136" s="28">
        <v>49.73</v>
      </c>
      <c r="E136" s="28" t="s">
        <v>1</v>
      </c>
      <c r="F136" s="27" t="s">
        <v>1</v>
      </c>
      <c r="G136" s="27" t="s">
        <v>1</v>
      </c>
      <c r="H136" s="28">
        <v>123.79</v>
      </c>
      <c r="I136" s="27" t="s">
        <v>1</v>
      </c>
      <c r="J136" s="27" t="s">
        <v>1</v>
      </c>
      <c r="K136" s="27" t="s">
        <v>1</v>
      </c>
      <c r="L136" s="28" t="s">
        <v>1</v>
      </c>
      <c r="M136" s="27">
        <v>12.99</v>
      </c>
      <c r="N136" s="28">
        <v>114.09</v>
      </c>
      <c r="O136" s="27">
        <v>1595</v>
      </c>
      <c r="P136" s="27">
        <v>12.3125</v>
      </c>
      <c r="R136" s="27">
        <v>426.19</v>
      </c>
    </row>
    <row r="137" spans="1:18" ht="12.75">
      <c r="A137" s="1">
        <v>31547</v>
      </c>
      <c r="B137" s="27">
        <v>80.2</v>
      </c>
      <c r="C137" s="28" t="s">
        <v>1</v>
      </c>
      <c r="D137" s="28">
        <v>47.19</v>
      </c>
      <c r="E137" s="28" t="s">
        <v>1</v>
      </c>
      <c r="F137" s="27" t="s">
        <v>1</v>
      </c>
      <c r="G137" s="27" t="s">
        <v>1</v>
      </c>
      <c r="H137" s="28">
        <v>124.69</v>
      </c>
      <c r="I137" s="27" t="s">
        <v>1</v>
      </c>
      <c r="J137" s="27" t="s">
        <v>1</v>
      </c>
      <c r="K137" s="27" t="s">
        <v>1</v>
      </c>
      <c r="L137" s="28" t="s">
        <v>1</v>
      </c>
      <c r="M137" s="27">
        <v>11.6</v>
      </c>
      <c r="N137" s="28">
        <v>114.47</v>
      </c>
      <c r="O137" s="27">
        <v>1479</v>
      </c>
      <c r="P137" s="27">
        <v>11.75</v>
      </c>
      <c r="R137" s="27">
        <v>428.18</v>
      </c>
    </row>
    <row r="138" spans="1:18" ht="12.75">
      <c r="A138" s="1">
        <v>31578</v>
      </c>
      <c r="B138" s="27">
        <v>79.7</v>
      </c>
      <c r="C138" s="28" t="s">
        <v>1</v>
      </c>
      <c r="D138" s="28">
        <v>47.06</v>
      </c>
      <c r="E138" s="28" t="s">
        <v>1</v>
      </c>
      <c r="F138" s="27" t="s">
        <v>1</v>
      </c>
      <c r="G138" s="27" t="s">
        <v>1</v>
      </c>
      <c r="H138" s="28">
        <v>125.79</v>
      </c>
      <c r="I138" s="27" t="s">
        <v>1</v>
      </c>
      <c r="J138" s="27" t="s">
        <v>1</v>
      </c>
      <c r="K138" s="27" t="s">
        <v>1</v>
      </c>
      <c r="L138" s="28" t="s">
        <v>1</v>
      </c>
      <c r="M138" s="27">
        <v>11.24</v>
      </c>
      <c r="N138" s="28">
        <v>114.92</v>
      </c>
      <c r="O138" s="27">
        <v>1522</v>
      </c>
      <c r="P138" s="27">
        <v>12</v>
      </c>
      <c r="R138" s="27">
        <v>429</v>
      </c>
    </row>
    <row r="139" spans="1:18" ht="12.75">
      <c r="A139" s="1">
        <v>31608</v>
      </c>
      <c r="B139" s="27">
        <v>85.9</v>
      </c>
      <c r="C139" s="28" t="s">
        <v>1</v>
      </c>
      <c r="D139" s="28">
        <v>47.92</v>
      </c>
      <c r="E139" s="28" t="s">
        <v>1</v>
      </c>
      <c r="F139" s="27" t="s">
        <v>1</v>
      </c>
      <c r="G139" s="27" t="s">
        <v>1</v>
      </c>
      <c r="H139" s="28">
        <v>125.17</v>
      </c>
      <c r="I139" s="27" t="s">
        <v>1</v>
      </c>
      <c r="J139" s="27" t="s">
        <v>1</v>
      </c>
      <c r="K139" s="27" t="s">
        <v>1</v>
      </c>
      <c r="L139" s="28" t="s">
        <v>1</v>
      </c>
      <c r="M139" s="27">
        <v>11.24</v>
      </c>
      <c r="N139" s="28">
        <v>115.97</v>
      </c>
      <c r="O139" s="27">
        <v>1644</v>
      </c>
      <c r="P139" s="27">
        <v>11.25</v>
      </c>
      <c r="R139" s="27">
        <v>429</v>
      </c>
    </row>
    <row r="140" spans="1:18" ht="12.75">
      <c r="A140" s="1">
        <v>31639</v>
      </c>
      <c r="B140" s="27">
        <v>32.5</v>
      </c>
      <c r="C140" s="28" t="s">
        <v>1</v>
      </c>
      <c r="D140" s="28">
        <v>19.82</v>
      </c>
      <c r="E140" s="28" t="s">
        <v>1</v>
      </c>
      <c r="F140" s="27" t="s">
        <v>1</v>
      </c>
      <c r="G140" s="27" t="s">
        <v>1</v>
      </c>
      <c r="H140" s="28">
        <v>125.03</v>
      </c>
      <c r="I140" s="27" t="s">
        <v>1</v>
      </c>
      <c r="J140" s="27" t="s">
        <v>1</v>
      </c>
      <c r="K140" s="27" t="s">
        <v>1</v>
      </c>
      <c r="L140" s="28" t="s">
        <v>1</v>
      </c>
      <c r="M140" s="27">
        <v>10.92</v>
      </c>
      <c r="N140" s="28">
        <v>117.79</v>
      </c>
      <c r="O140" s="27">
        <v>1464</v>
      </c>
      <c r="P140" s="27">
        <v>10.875</v>
      </c>
      <c r="R140" s="27">
        <v>430.23</v>
      </c>
    </row>
    <row r="141" spans="1:18" ht="12.75">
      <c r="A141" s="1">
        <v>31670</v>
      </c>
      <c r="B141" s="27">
        <v>85</v>
      </c>
      <c r="C141" s="28" t="s">
        <v>1</v>
      </c>
      <c r="D141" s="28">
        <v>53.6</v>
      </c>
      <c r="E141" s="28" t="s">
        <v>1</v>
      </c>
      <c r="F141" s="27" t="s">
        <v>1</v>
      </c>
      <c r="G141" s="27" t="s">
        <v>1</v>
      </c>
      <c r="H141" s="28">
        <v>124.35</v>
      </c>
      <c r="I141" s="27" t="s">
        <v>1</v>
      </c>
      <c r="J141" s="27" t="s">
        <v>1</v>
      </c>
      <c r="K141" s="27" t="s">
        <v>1</v>
      </c>
      <c r="L141" s="28" t="s">
        <v>1</v>
      </c>
      <c r="M141" s="27">
        <v>10.92</v>
      </c>
      <c r="N141" s="28">
        <v>118.32</v>
      </c>
      <c r="O141" s="27">
        <v>1724</v>
      </c>
      <c r="P141" s="27">
        <v>10.75</v>
      </c>
      <c r="R141" s="27">
        <v>431.47</v>
      </c>
    </row>
    <row r="142" spans="1:18" ht="12.75">
      <c r="A142" s="1">
        <v>31700</v>
      </c>
      <c r="B142" s="27">
        <v>87.7</v>
      </c>
      <c r="C142" s="28" t="s">
        <v>1</v>
      </c>
      <c r="D142" s="28">
        <v>52.05</v>
      </c>
      <c r="E142" s="28" t="s">
        <v>1</v>
      </c>
      <c r="F142" s="27" t="s">
        <v>1</v>
      </c>
      <c r="G142" s="27" t="s">
        <v>1</v>
      </c>
      <c r="H142" s="28">
        <v>125.45</v>
      </c>
      <c r="I142" s="27" t="s">
        <v>1</v>
      </c>
      <c r="J142" s="27" t="s">
        <v>1</v>
      </c>
      <c r="K142" s="27" t="s">
        <v>1</v>
      </c>
      <c r="L142" s="28" t="s">
        <v>1</v>
      </c>
      <c r="M142" s="27">
        <v>10.79</v>
      </c>
      <c r="N142" s="28">
        <v>119.43</v>
      </c>
      <c r="O142" s="27">
        <v>1816</v>
      </c>
      <c r="P142" s="27">
        <v>10.625</v>
      </c>
      <c r="R142" s="27">
        <v>433.45</v>
      </c>
    </row>
    <row r="143" spans="1:18" ht="12.75">
      <c r="A143" s="1">
        <v>31731</v>
      </c>
      <c r="B143" s="27">
        <v>79.2</v>
      </c>
      <c r="C143" s="28" t="s">
        <v>1</v>
      </c>
      <c r="D143" s="28">
        <v>45.13</v>
      </c>
      <c r="E143" s="28" t="s">
        <v>1</v>
      </c>
      <c r="F143" s="27" t="s">
        <v>1</v>
      </c>
      <c r="G143" s="27" t="s">
        <v>1</v>
      </c>
      <c r="H143" s="28">
        <v>124.97</v>
      </c>
      <c r="I143" s="27" t="s">
        <v>1</v>
      </c>
      <c r="J143" s="27" t="s">
        <v>1</v>
      </c>
      <c r="K143" s="27" t="s">
        <v>1</v>
      </c>
      <c r="L143" s="28" t="s">
        <v>1</v>
      </c>
      <c r="M143" s="27">
        <v>10.69</v>
      </c>
      <c r="N143" s="28">
        <v>119.99</v>
      </c>
      <c r="O143" s="27">
        <v>1912</v>
      </c>
      <c r="P143" s="27">
        <v>10.625</v>
      </c>
      <c r="R143" s="27">
        <v>435.51</v>
      </c>
    </row>
    <row r="144" spans="1:18" ht="12.75">
      <c r="A144" s="1">
        <v>31761</v>
      </c>
      <c r="B144" s="27">
        <v>72.3</v>
      </c>
      <c r="C144" s="28" t="s">
        <v>1</v>
      </c>
      <c r="D144" s="28">
        <v>49.56</v>
      </c>
      <c r="E144" s="28" t="s">
        <v>1</v>
      </c>
      <c r="F144" s="27" t="s">
        <v>1</v>
      </c>
      <c r="G144" s="27" t="s">
        <v>1</v>
      </c>
      <c r="H144" s="28">
        <v>123.45</v>
      </c>
      <c r="I144" s="27" t="s">
        <v>1</v>
      </c>
      <c r="J144" s="27" t="s">
        <v>1</v>
      </c>
      <c r="K144" s="27" t="s">
        <v>1</v>
      </c>
      <c r="L144" s="28" t="s">
        <v>1</v>
      </c>
      <c r="M144" s="27">
        <v>10.81</v>
      </c>
      <c r="N144" s="28">
        <v>120.62</v>
      </c>
      <c r="O144" s="27">
        <v>2144</v>
      </c>
      <c r="P144" s="27">
        <v>10.75</v>
      </c>
      <c r="R144" s="27">
        <v>437.08</v>
      </c>
    </row>
    <row r="145" spans="1:18" ht="12.75">
      <c r="A145" s="1">
        <v>31792</v>
      </c>
      <c r="B145" s="27">
        <v>72</v>
      </c>
      <c r="C145" s="28" t="s">
        <v>1</v>
      </c>
      <c r="D145" s="28">
        <v>42.04</v>
      </c>
      <c r="E145" s="28" t="s">
        <v>1</v>
      </c>
      <c r="F145" s="27" t="s">
        <v>1</v>
      </c>
      <c r="G145" s="27" t="s">
        <v>1</v>
      </c>
      <c r="H145" s="28">
        <v>127.31</v>
      </c>
      <c r="I145" s="27">
        <v>210551</v>
      </c>
      <c r="J145" s="27" t="s">
        <v>1</v>
      </c>
      <c r="K145" s="27" t="s">
        <v>1</v>
      </c>
      <c r="L145" s="28" t="s">
        <v>1</v>
      </c>
      <c r="M145" s="27">
        <v>10.81</v>
      </c>
      <c r="N145" s="28">
        <v>119.07</v>
      </c>
      <c r="O145" s="27">
        <v>2031</v>
      </c>
      <c r="P145" s="27">
        <v>10.75</v>
      </c>
      <c r="R145" s="27">
        <v>439.55</v>
      </c>
    </row>
    <row r="146" spans="1:18" ht="12.75">
      <c r="A146" s="1">
        <v>31823</v>
      </c>
      <c r="B146" s="27">
        <v>78.9</v>
      </c>
      <c r="C146" s="28" t="s">
        <v>1</v>
      </c>
      <c r="D146" s="28">
        <v>49.34</v>
      </c>
      <c r="E146" s="28" t="s">
        <v>1</v>
      </c>
      <c r="F146" s="27" t="s">
        <v>1</v>
      </c>
      <c r="G146" s="27" t="s">
        <v>1</v>
      </c>
      <c r="H146" s="28">
        <v>126</v>
      </c>
      <c r="I146" s="27">
        <v>171691</v>
      </c>
      <c r="J146" s="27" t="s">
        <v>1</v>
      </c>
      <c r="K146" s="27" t="s">
        <v>1</v>
      </c>
      <c r="L146" s="28" t="s">
        <v>1</v>
      </c>
      <c r="M146" s="27">
        <v>10.69</v>
      </c>
      <c r="N146" s="28">
        <v>119.56</v>
      </c>
      <c r="O146" s="27">
        <v>1949</v>
      </c>
      <c r="P146" s="27">
        <v>10.25</v>
      </c>
      <c r="R146" s="27">
        <v>442.01</v>
      </c>
    </row>
    <row r="147" spans="1:18" ht="12.75">
      <c r="A147" s="1">
        <v>31851</v>
      </c>
      <c r="B147" s="27">
        <v>88.7</v>
      </c>
      <c r="C147" s="28" t="s">
        <v>1</v>
      </c>
      <c r="D147" s="28">
        <v>54.11</v>
      </c>
      <c r="E147" s="28" t="s">
        <v>1</v>
      </c>
      <c r="F147" s="27" t="s">
        <v>1</v>
      </c>
      <c r="G147" s="27" t="s">
        <v>1</v>
      </c>
      <c r="H147" s="28">
        <v>126.83</v>
      </c>
      <c r="I147" s="27">
        <v>203201</v>
      </c>
      <c r="J147" s="27" t="s">
        <v>1</v>
      </c>
      <c r="K147" s="27" t="s">
        <v>1</v>
      </c>
      <c r="L147" s="28" t="s">
        <v>1</v>
      </c>
      <c r="M147" s="27">
        <v>10.57</v>
      </c>
      <c r="N147" s="28">
        <v>119.14</v>
      </c>
      <c r="O147" s="27">
        <v>2073</v>
      </c>
      <c r="P147" s="27">
        <v>9.5</v>
      </c>
      <c r="R147" s="27">
        <v>443.17</v>
      </c>
    </row>
    <row r="148" spans="1:18" ht="12.75">
      <c r="A148" s="1">
        <v>31882</v>
      </c>
      <c r="B148" s="27">
        <v>82.7</v>
      </c>
      <c r="C148" s="28" t="s">
        <v>1</v>
      </c>
      <c r="D148" s="28">
        <v>49.95</v>
      </c>
      <c r="E148" s="28" t="s">
        <v>1</v>
      </c>
      <c r="F148" s="27" t="s">
        <v>1</v>
      </c>
      <c r="G148" s="27" t="s">
        <v>1</v>
      </c>
      <c r="H148" s="28">
        <v>125.45</v>
      </c>
      <c r="I148" s="27">
        <v>212426</v>
      </c>
      <c r="J148" s="27" t="s">
        <v>1</v>
      </c>
      <c r="K148" s="27" t="s">
        <v>1</v>
      </c>
      <c r="L148" s="28" t="s">
        <v>1</v>
      </c>
      <c r="M148" s="27">
        <v>10.23</v>
      </c>
      <c r="N148" s="28">
        <v>118.57</v>
      </c>
      <c r="O148" s="27">
        <v>1690</v>
      </c>
      <c r="P148" s="27">
        <v>9.25</v>
      </c>
      <c r="R148" s="27">
        <v>444.82</v>
      </c>
    </row>
    <row r="149" spans="1:18" ht="12.75">
      <c r="A149" s="1">
        <v>31912</v>
      </c>
      <c r="B149" s="27">
        <v>83.3</v>
      </c>
      <c r="C149" s="28" t="s">
        <v>1</v>
      </c>
      <c r="D149" s="28">
        <v>46.37</v>
      </c>
      <c r="E149" s="28" t="s">
        <v>1</v>
      </c>
      <c r="F149" s="27" t="s">
        <v>1</v>
      </c>
      <c r="G149" s="27" t="s">
        <v>1</v>
      </c>
      <c r="H149" s="28">
        <v>126</v>
      </c>
      <c r="I149" s="27">
        <v>187756</v>
      </c>
      <c r="J149" s="27" t="s">
        <v>1</v>
      </c>
      <c r="K149" s="27" t="s">
        <v>1</v>
      </c>
      <c r="L149" s="28" t="s">
        <v>1</v>
      </c>
      <c r="M149" s="27">
        <v>10.33</v>
      </c>
      <c r="N149" s="28">
        <v>117.94</v>
      </c>
      <c r="O149" s="27">
        <v>1557</v>
      </c>
      <c r="P149" s="27">
        <v>9.75</v>
      </c>
      <c r="R149" s="27">
        <v>446.87</v>
      </c>
    </row>
    <row r="150" spans="1:18" ht="12.75">
      <c r="A150" s="1">
        <v>31943</v>
      </c>
      <c r="B150" s="27">
        <v>87.2</v>
      </c>
      <c r="C150" s="28" t="s">
        <v>1</v>
      </c>
      <c r="D150" s="28">
        <v>53.77</v>
      </c>
      <c r="E150" s="28" t="s">
        <v>1</v>
      </c>
      <c r="F150" s="27" t="s">
        <v>1</v>
      </c>
      <c r="G150" s="27" t="s">
        <v>1</v>
      </c>
      <c r="H150" s="28">
        <v>125.59</v>
      </c>
      <c r="I150" s="27">
        <v>174363</v>
      </c>
      <c r="J150" s="27" t="s">
        <v>1</v>
      </c>
      <c r="K150" s="27" t="s">
        <v>1</v>
      </c>
      <c r="L150" s="28" t="s">
        <v>1</v>
      </c>
      <c r="M150" s="27">
        <v>10.34</v>
      </c>
      <c r="N150" s="28">
        <v>117.94</v>
      </c>
      <c r="O150" s="27">
        <v>1681</v>
      </c>
      <c r="P150" s="27">
        <v>10.063</v>
      </c>
      <c r="R150" s="27">
        <v>448.45</v>
      </c>
    </row>
    <row r="151" spans="1:18" ht="12.75">
      <c r="A151" s="1">
        <v>31973</v>
      </c>
      <c r="B151" s="27">
        <v>87.2</v>
      </c>
      <c r="C151" s="28" t="s">
        <v>1</v>
      </c>
      <c r="D151" s="28">
        <v>54.33</v>
      </c>
      <c r="E151" s="28" t="s">
        <v>1</v>
      </c>
      <c r="F151" s="27" t="s">
        <v>1</v>
      </c>
      <c r="G151" s="27" t="s">
        <v>1</v>
      </c>
      <c r="H151" s="28">
        <v>125.72</v>
      </c>
      <c r="I151" s="27">
        <v>198978</v>
      </c>
      <c r="J151" s="27" t="s">
        <v>1</v>
      </c>
      <c r="K151" s="27" t="s">
        <v>1</v>
      </c>
      <c r="L151" s="28" t="s">
        <v>1</v>
      </c>
      <c r="M151" s="27">
        <v>11.24</v>
      </c>
      <c r="N151" s="28">
        <v>117.77</v>
      </c>
      <c r="O151" s="27">
        <v>1792</v>
      </c>
      <c r="P151" s="27">
        <v>10.688</v>
      </c>
      <c r="R151" s="27">
        <v>449.27</v>
      </c>
    </row>
    <row r="152" spans="1:18" ht="12.75">
      <c r="A152" s="1">
        <v>32004</v>
      </c>
      <c r="B152" s="27">
        <v>34.1</v>
      </c>
      <c r="C152" s="28" t="s">
        <v>1</v>
      </c>
      <c r="D152" s="28">
        <v>18.4</v>
      </c>
      <c r="E152" s="28" t="s">
        <v>1</v>
      </c>
      <c r="F152" s="27" t="s">
        <v>1</v>
      </c>
      <c r="G152" s="27" t="s">
        <v>1</v>
      </c>
      <c r="H152" s="28">
        <v>123.86</v>
      </c>
      <c r="I152" s="27">
        <v>76179</v>
      </c>
      <c r="J152" s="27" t="s">
        <v>1</v>
      </c>
      <c r="K152" s="27" t="s">
        <v>1</v>
      </c>
      <c r="L152" s="28" t="s">
        <v>1</v>
      </c>
      <c r="M152" s="27">
        <v>11.14</v>
      </c>
      <c r="N152" s="28">
        <v>117.73</v>
      </c>
      <c r="O152" s="27">
        <v>1631</v>
      </c>
      <c r="P152" s="27">
        <v>12.5</v>
      </c>
      <c r="R152" s="27">
        <v>450.91</v>
      </c>
    </row>
    <row r="153" spans="1:18" ht="12.75">
      <c r="A153" s="1">
        <v>32035</v>
      </c>
      <c r="B153" s="27">
        <v>87</v>
      </c>
      <c r="C153" s="28" t="s">
        <v>1</v>
      </c>
      <c r="D153" s="28">
        <v>59.4</v>
      </c>
      <c r="E153" s="28" t="s">
        <v>1</v>
      </c>
      <c r="F153" s="27" t="s">
        <v>1</v>
      </c>
      <c r="G153" s="27" t="s">
        <v>1</v>
      </c>
      <c r="H153" s="28">
        <v>122.07</v>
      </c>
      <c r="I153" s="27">
        <v>134999</v>
      </c>
      <c r="J153" s="27" t="s">
        <v>1</v>
      </c>
      <c r="K153" s="27" t="s">
        <v>1</v>
      </c>
      <c r="L153" s="28" t="s">
        <v>1</v>
      </c>
      <c r="M153" s="27">
        <v>12.07</v>
      </c>
      <c r="N153" s="28">
        <v>118.94</v>
      </c>
      <c r="O153" s="27">
        <v>1849</v>
      </c>
      <c r="P153" s="27">
        <v>14</v>
      </c>
      <c r="R153" s="27">
        <v>453.72</v>
      </c>
    </row>
    <row r="154" spans="1:18" ht="12.75">
      <c r="A154" s="1">
        <v>32065</v>
      </c>
      <c r="B154" s="27">
        <v>89.4</v>
      </c>
      <c r="C154" s="28" t="s">
        <v>1</v>
      </c>
      <c r="D154" s="28">
        <v>56.01</v>
      </c>
      <c r="E154" s="28" t="s">
        <v>1</v>
      </c>
      <c r="F154" s="27" t="s">
        <v>1</v>
      </c>
      <c r="G154" s="27" t="s">
        <v>1</v>
      </c>
      <c r="H154" s="28">
        <v>120.28</v>
      </c>
      <c r="I154" s="27">
        <v>160262</v>
      </c>
      <c r="J154" s="27" t="s">
        <v>1</v>
      </c>
      <c r="K154" s="27" t="s">
        <v>1</v>
      </c>
      <c r="L154" s="28" t="s">
        <v>1</v>
      </c>
      <c r="M154" s="27">
        <v>11.88</v>
      </c>
      <c r="N154" s="28">
        <v>119.76</v>
      </c>
      <c r="O154" s="27">
        <v>1764</v>
      </c>
      <c r="P154" s="27">
        <v>12.625</v>
      </c>
      <c r="R154" s="27">
        <v>457.41</v>
      </c>
    </row>
    <row r="155" spans="1:18" ht="12.75">
      <c r="A155" s="1">
        <v>32096</v>
      </c>
      <c r="B155" s="27">
        <v>86</v>
      </c>
      <c r="C155" s="28" t="s">
        <v>1</v>
      </c>
      <c r="D155" s="28">
        <v>49.38</v>
      </c>
      <c r="E155" s="28" t="s">
        <v>1</v>
      </c>
      <c r="F155" s="27" t="s">
        <v>1</v>
      </c>
      <c r="G155" s="27" t="s">
        <v>1</v>
      </c>
      <c r="H155" s="28">
        <v>120</v>
      </c>
      <c r="I155" s="27">
        <v>146406</v>
      </c>
      <c r="J155" s="27" t="s">
        <v>1</v>
      </c>
      <c r="K155" s="27" t="s">
        <v>1</v>
      </c>
      <c r="L155" s="28" t="s">
        <v>1</v>
      </c>
      <c r="M155" s="27">
        <v>11.93</v>
      </c>
      <c r="N155" s="28">
        <v>119.36</v>
      </c>
      <c r="O155" s="27">
        <v>1841</v>
      </c>
      <c r="P155" s="27">
        <v>12.125</v>
      </c>
      <c r="R155" s="27">
        <v>458.99</v>
      </c>
    </row>
    <row r="156" spans="1:18" ht="12.75">
      <c r="A156" s="1">
        <v>32126</v>
      </c>
      <c r="B156" s="27">
        <v>75</v>
      </c>
      <c r="C156" s="28" t="s">
        <v>1</v>
      </c>
      <c r="D156" s="28">
        <v>53.25</v>
      </c>
      <c r="E156" s="28" t="s">
        <v>1</v>
      </c>
      <c r="F156" s="27" t="s">
        <v>1</v>
      </c>
      <c r="G156" s="27" t="s">
        <v>1</v>
      </c>
      <c r="H156" s="28">
        <v>121.17</v>
      </c>
      <c r="I156" s="27">
        <v>66522</v>
      </c>
      <c r="J156" s="27" t="s">
        <v>1</v>
      </c>
      <c r="K156" s="27" t="s">
        <v>1</v>
      </c>
      <c r="L156" s="28" t="s">
        <v>1</v>
      </c>
      <c r="M156" s="27">
        <v>11.6</v>
      </c>
      <c r="N156" s="28">
        <v>119.95</v>
      </c>
      <c r="O156" s="27">
        <v>1931</v>
      </c>
      <c r="P156" s="27">
        <v>11.875</v>
      </c>
      <c r="R156" s="27">
        <v>459.81</v>
      </c>
    </row>
    <row r="157" spans="1:18" ht="12.75">
      <c r="A157" s="1">
        <v>32157</v>
      </c>
      <c r="B157" s="27">
        <v>77.6</v>
      </c>
      <c r="C157" s="28" t="s">
        <v>1</v>
      </c>
      <c r="D157" s="28">
        <v>50.85</v>
      </c>
      <c r="E157" s="28" t="s">
        <v>1</v>
      </c>
      <c r="F157" s="27" t="s">
        <v>1</v>
      </c>
      <c r="G157" s="27" t="s">
        <v>1</v>
      </c>
      <c r="H157" s="28">
        <v>124</v>
      </c>
      <c r="I157" s="27">
        <v>246515</v>
      </c>
      <c r="J157" s="27" t="s">
        <v>1</v>
      </c>
      <c r="K157" s="27" t="s">
        <v>1</v>
      </c>
      <c r="L157" s="28" t="s">
        <v>1</v>
      </c>
      <c r="M157" s="27">
        <v>11.33</v>
      </c>
      <c r="N157" s="28">
        <v>118.29</v>
      </c>
      <c r="O157" s="27">
        <v>1804</v>
      </c>
      <c r="P157" s="27">
        <v>10.875</v>
      </c>
      <c r="R157" s="27">
        <v>462.28</v>
      </c>
    </row>
    <row r="158" spans="1:18" ht="12.75">
      <c r="A158" s="1">
        <v>32188</v>
      </c>
      <c r="B158" s="27">
        <v>86.6</v>
      </c>
      <c r="C158" s="28" t="s">
        <v>1</v>
      </c>
      <c r="D158" s="28">
        <v>56.61</v>
      </c>
      <c r="E158" s="28" t="s">
        <v>1</v>
      </c>
      <c r="F158" s="27" t="s">
        <v>1</v>
      </c>
      <c r="G158" s="27" t="s">
        <v>1</v>
      </c>
      <c r="H158" s="28">
        <v>122.28</v>
      </c>
      <c r="I158" s="27">
        <v>195137</v>
      </c>
      <c r="J158" s="27" t="s">
        <v>1</v>
      </c>
      <c r="K158" s="27" t="s">
        <v>1</v>
      </c>
      <c r="L158" s="28" t="s">
        <v>1</v>
      </c>
      <c r="M158" s="27">
        <v>10.69</v>
      </c>
      <c r="N158" s="28">
        <v>117.94</v>
      </c>
      <c r="O158" s="27">
        <v>1919</v>
      </c>
      <c r="P158" s="27">
        <v>10.625</v>
      </c>
      <c r="R158" s="27">
        <v>464.26</v>
      </c>
    </row>
    <row r="159" spans="1:18" ht="12.75">
      <c r="A159" s="1">
        <v>32217</v>
      </c>
      <c r="B159" s="27">
        <v>95</v>
      </c>
      <c r="C159" s="28" t="s">
        <v>1</v>
      </c>
      <c r="D159" s="28">
        <v>65.59</v>
      </c>
      <c r="E159" s="28" t="s">
        <v>1</v>
      </c>
      <c r="F159" s="27" t="s">
        <v>1</v>
      </c>
      <c r="G159" s="27" t="s">
        <v>1</v>
      </c>
      <c r="H159" s="28">
        <v>120.55</v>
      </c>
      <c r="I159" s="27">
        <v>232372</v>
      </c>
      <c r="J159" s="27" t="s">
        <v>1</v>
      </c>
      <c r="K159" s="27" t="s">
        <v>1</v>
      </c>
      <c r="L159" s="28" t="s">
        <v>1</v>
      </c>
      <c r="M159" s="27">
        <v>10.7</v>
      </c>
      <c r="N159" s="28">
        <v>117.71</v>
      </c>
      <c r="O159" s="27">
        <v>1824</v>
      </c>
      <c r="P159" s="27">
        <v>11</v>
      </c>
      <c r="R159" s="27">
        <v>466.32</v>
      </c>
    </row>
    <row r="160" spans="1:18" ht="12.75">
      <c r="A160" s="1">
        <v>32248</v>
      </c>
      <c r="B160" s="27">
        <v>81.7</v>
      </c>
      <c r="C160" s="28" t="s">
        <v>1</v>
      </c>
      <c r="D160" s="28">
        <v>52.78</v>
      </c>
      <c r="E160" s="28" t="s">
        <v>1</v>
      </c>
      <c r="F160" s="27" t="s">
        <v>1</v>
      </c>
      <c r="G160" s="27" t="s">
        <v>1</v>
      </c>
      <c r="H160" s="28">
        <v>124.35</v>
      </c>
      <c r="I160" s="27">
        <v>190502</v>
      </c>
      <c r="J160" s="27" t="s">
        <v>1</v>
      </c>
      <c r="K160" s="27" t="s">
        <v>1</v>
      </c>
      <c r="L160" s="28" t="s">
        <v>1</v>
      </c>
      <c r="M160" s="27">
        <v>10.64</v>
      </c>
      <c r="N160" s="28">
        <v>116.87</v>
      </c>
      <c r="O160" s="27">
        <v>1634</v>
      </c>
      <c r="P160" s="27">
        <v>10.75</v>
      </c>
      <c r="R160" s="27">
        <v>467.55</v>
      </c>
    </row>
    <row r="161" spans="1:18" ht="12.75">
      <c r="A161" s="1">
        <v>32278</v>
      </c>
      <c r="B161" s="27">
        <v>90.4</v>
      </c>
      <c r="C161" s="28" t="s">
        <v>1</v>
      </c>
      <c r="D161" s="28">
        <v>52.27</v>
      </c>
      <c r="E161" s="28" t="s">
        <v>1</v>
      </c>
      <c r="F161" s="27" t="s">
        <v>1</v>
      </c>
      <c r="G161" s="27" t="s">
        <v>1</v>
      </c>
      <c r="H161" s="28">
        <v>121.86</v>
      </c>
      <c r="I161" s="27">
        <v>219290</v>
      </c>
      <c r="J161" s="27" t="s">
        <v>1</v>
      </c>
      <c r="K161" s="27" t="s">
        <v>1</v>
      </c>
      <c r="L161" s="28" t="s">
        <v>1</v>
      </c>
      <c r="M161" s="27">
        <v>10.7</v>
      </c>
      <c r="N161" s="28">
        <v>116.71</v>
      </c>
      <c r="O161" s="27">
        <v>1657</v>
      </c>
      <c r="P161" s="27">
        <v>10.25</v>
      </c>
      <c r="R161" s="27">
        <v>469.12</v>
      </c>
    </row>
    <row r="162" spans="1:18" ht="12.75">
      <c r="A162" s="1">
        <v>32309</v>
      </c>
      <c r="B162" s="27">
        <v>92.1</v>
      </c>
      <c r="C162" s="28" t="s">
        <v>1</v>
      </c>
      <c r="D162" s="28">
        <v>57.51</v>
      </c>
      <c r="E162" s="28" t="s">
        <v>1</v>
      </c>
      <c r="F162" s="27" t="s">
        <v>1</v>
      </c>
      <c r="G162" s="27" t="s">
        <v>1</v>
      </c>
      <c r="H162" s="28">
        <v>125.52</v>
      </c>
      <c r="I162" s="27">
        <v>210423</v>
      </c>
      <c r="J162" s="27" t="s">
        <v>1</v>
      </c>
      <c r="K162" s="27" t="s">
        <v>1</v>
      </c>
      <c r="L162" s="28" t="s">
        <v>1</v>
      </c>
      <c r="M162" s="27">
        <v>10.52</v>
      </c>
      <c r="N162" s="28">
        <v>116.86</v>
      </c>
      <c r="O162" s="27">
        <v>1809</v>
      </c>
      <c r="P162" s="27">
        <v>10.25</v>
      </c>
      <c r="R162" s="27">
        <v>470.77</v>
      </c>
    </row>
    <row r="163" spans="1:18" ht="12.75">
      <c r="A163" s="1">
        <v>32339</v>
      </c>
      <c r="B163" s="27">
        <v>87.5</v>
      </c>
      <c r="C163" s="28" t="s">
        <v>1</v>
      </c>
      <c r="D163" s="28">
        <v>56.43</v>
      </c>
      <c r="E163" s="28" t="s">
        <v>1</v>
      </c>
      <c r="F163" s="27" t="s">
        <v>1</v>
      </c>
      <c r="G163" s="27" t="s">
        <v>1</v>
      </c>
      <c r="H163" s="28">
        <v>123.66</v>
      </c>
      <c r="I163" s="27">
        <v>160257</v>
      </c>
      <c r="J163" s="27" t="s">
        <v>1</v>
      </c>
      <c r="K163" s="27" t="s">
        <v>1</v>
      </c>
      <c r="L163" s="28" t="s">
        <v>1</v>
      </c>
      <c r="M163" s="27">
        <v>11.52</v>
      </c>
      <c r="N163" s="28">
        <v>116.14</v>
      </c>
      <c r="O163" s="27">
        <v>1781</v>
      </c>
      <c r="P163" s="27">
        <v>11.25</v>
      </c>
      <c r="R163" s="27">
        <v>471.59</v>
      </c>
    </row>
    <row r="164" spans="1:18" ht="12.75">
      <c r="A164" s="1">
        <v>32370</v>
      </c>
      <c r="B164" s="27">
        <v>40.7</v>
      </c>
      <c r="C164" s="28" t="s">
        <v>1</v>
      </c>
      <c r="D164" s="28">
        <v>25.57</v>
      </c>
      <c r="E164" s="28" t="s">
        <v>1</v>
      </c>
      <c r="F164" s="27" t="s">
        <v>1</v>
      </c>
      <c r="G164" s="27" t="s">
        <v>1</v>
      </c>
      <c r="H164" s="28">
        <v>124.41</v>
      </c>
      <c r="I164" s="27">
        <v>78701</v>
      </c>
      <c r="J164" s="27" t="s">
        <v>1</v>
      </c>
      <c r="K164" s="27" t="s">
        <v>1</v>
      </c>
      <c r="L164" s="28" t="s">
        <v>1</v>
      </c>
      <c r="M164" s="27">
        <v>11.43</v>
      </c>
      <c r="N164" s="28">
        <v>116.17</v>
      </c>
      <c r="O164" s="27">
        <v>1626</v>
      </c>
      <c r="P164" s="27">
        <v>11.125</v>
      </c>
      <c r="R164" s="27">
        <v>473.57</v>
      </c>
    </row>
    <row r="165" spans="1:18" ht="12.75">
      <c r="A165" s="1">
        <v>32401</v>
      </c>
      <c r="B165" s="27">
        <v>93</v>
      </c>
      <c r="C165" s="28" t="s">
        <v>1</v>
      </c>
      <c r="D165" s="28">
        <v>65.25</v>
      </c>
      <c r="E165" s="28" t="s">
        <v>1</v>
      </c>
      <c r="F165" s="27" t="s">
        <v>1</v>
      </c>
      <c r="G165" s="27" t="s">
        <v>1</v>
      </c>
      <c r="H165" s="28">
        <v>125.17</v>
      </c>
      <c r="I165" s="27">
        <v>157947</v>
      </c>
      <c r="J165" s="27" t="s">
        <v>1</v>
      </c>
      <c r="K165" s="27" t="s">
        <v>1</v>
      </c>
      <c r="L165" s="28" t="s">
        <v>1</v>
      </c>
      <c r="M165" s="27">
        <v>11.01</v>
      </c>
      <c r="N165" s="28">
        <v>116.54</v>
      </c>
      <c r="O165" s="27">
        <v>1867</v>
      </c>
      <c r="P165" s="27">
        <v>11.5</v>
      </c>
      <c r="R165" s="27">
        <v>476.04</v>
      </c>
    </row>
    <row r="166" spans="1:18" ht="12.75">
      <c r="A166" s="1">
        <v>32431</v>
      </c>
      <c r="B166" s="27">
        <v>90.5</v>
      </c>
      <c r="C166" s="28" t="s">
        <v>1</v>
      </c>
      <c r="D166" s="28">
        <v>59.62</v>
      </c>
      <c r="E166" s="28" t="s">
        <v>1</v>
      </c>
      <c r="F166" s="27" t="s">
        <v>1</v>
      </c>
      <c r="G166" s="27" t="s">
        <v>1</v>
      </c>
      <c r="H166" s="28">
        <v>124.21</v>
      </c>
      <c r="I166" s="27">
        <v>182429</v>
      </c>
      <c r="J166" s="27" t="s">
        <v>1</v>
      </c>
      <c r="K166" s="27" t="s">
        <v>1</v>
      </c>
      <c r="L166" s="28" t="s">
        <v>1</v>
      </c>
      <c r="M166" s="27">
        <v>11.47</v>
      </c>
      <c r="N166" s="28">
        <v>117.63</v>
      </c>
      <c r="O166" s="27">
        <v>1886</v>
      </c>
      <c r="P166" s="27">
        <v>11.25</v>
      </c>
      <c r="R166" s="27">
        <v>479.25</v>
      </c>
    </row>
    <row r="167" spans="1:18" ht="12.75">
      <c r="A167" s="1">
        <v>32462</v>
      </c>
      <c r="B167" s="27">
        <v>92.2</v>
      </c>
      <c r="C167" s="28" t="s">
        <v>1</v>
      </c>
      <c r="D167" s="28">
        <v>61.42</v>
      </c>
      <c r="E167" s="28" t="s">
        <v>1</v>
      </c>
      <c r="F167" s="27" t="s">
        <v>1</v>
      </c>
      <c r="G167" s="27" t="s">
        <v>1</v>
      </c>
      <c r="H167" s="28">
        <v>128.96</v>
      </c>
      <c r="I167" s="27">
        <v>177767</v>
      </c>
      <c r="J167" s="27" t="s">
        <v>1</v>
      </c>
      <c r="K167" s="27" t="s">
        <v>1</v>
      </c>
      <c r="L167" s="28" t="s">
        <v>1</v>
      </c>
      <c r="M167" s="27">
        <v>11.83</v>
      </c>
      <c r="N167" s="28">
        <v>119.03</v>
      </c>
      <c r="O167" s="27">
        <v>2106</v>
      </c>
      <c r="P167" s="27">
        <v>11.625</v>
      </c>
      <c r="R167" s="27">
        <v>482.54</v>
      </c>
    </row>
    <row r="168" spans="1:18" ht="12.75">
      <c r="A168" s="1">
        <v>32492</v>
      </c>
      <c r="B168" s="27">
        <v>81</v>
      </c>
      <c r="C168" s="28" t="s">
        <v>1</v>
      </c>
      <c r="D168" s="28">
        <v>78.7</v>
      </c>
      <c r="E168" s="28" t="s">
        <v>1</v>
      </c>
      <c r="F168" s="27" t="s">
        <v>1</v>
      </c>
      <c r="G168" s="27" t="s">
        <v>1</v>
      </c>
      <c r="H168" s="28">
        <v>124.76</v>
      </c>
      <c r="I168" s="27">
        <v>116022</v>
      </c>
      <c r="J168" s="27" t="s">
        <v>1</v>
      </c>
      <c r="K168" s="27" t="s">
        <v>1</v>
      </c>
      <c r="L168" s="28" t="s">
        <v>1</v>
      </c>
      <c r="M168" s="27">
        <v>12.07</v>
      </c>
      <c r="N168" s="28">
        <v>120.49</v>
      </c>
      <c r="O168" s="27">
        <v>2049</v>
      </c>
      <c r="P168" s="27">
        <v>12.25</v>
      </c>
      <c r="R168" s="27">
        <v>484.53</v>
      </c>
    </row>
    <row r="169" spans="1:18" ht="12.75">
      <c r="A169" s="1">
        <v>32523</v>
      </c>
      <c r="B169" s="27">
        <v>85.3</v>
      </c>
      <c r="C169" s="28" t="s">
        <v>1</v>
      </c>
      <c r="D169" s="28">
        <v>57.43</v>
      </c>
      <c r="E169" s="28" t="s">
        <v>1</v>
      </c>
      <c r="F169" s="27" t="s">
        <v>1</v>
      </c>
      <c r="G169" s="27" t="s">
        <v>1</v>
      </c>
      <c r="H169" s="28">
        <v>128.14</v>
      </c>
      <c r="I169" s="27">
        <v>288318</v>
      </c>
      <c r="J169" s="27" t="s">
        <v>1</v>
      </c>
      <c r="K169" s="27" t="s">
        <v>1</v>
      </c>
      <c r="L169" s="28">
        <v>12.02</v>
      </c>
      <c r="M169" s="27">
        <v>11.78</v>
      </c>
      <c r="N169" s="28">
        <v>117.41</v>
      </c>
      <c r="O169" s="27">
        <v>1996</v>
      </c>
      <c r="P169" s="27">
        <v>11.875</v>
      </c>
      <c r="R169" s="27">
        <v>487.81</v>
      </c>
    </row>
    <row r="170" spans="1:18" ht="12.75">
      <c r="A170" s="1">
        <v>32554</v>
      </c>
      <c r="B170" s="27">
        <v>88</v>
      </c>
      <c r="C170" s="28" t="s">
        <v>1</v>
      </c>
      <c r="D170" s="28">
        <v>62.97</v>
      </c>
      <c r="E170" s="28" t="s">
        <v>1</v>
      </c>
      <c r="F170" s="27" t="s">
        <v>1</v>
      </c>
      <c r="G170" s="27" t="s">
        <v>1</v>
      </c>
      <c r="H170" s="28">
        <v>125.17</v>
      </c>
      <c r="I170" s="27">
        <v>206834</v>
      </c>
      <c r="J170" s="27" t="s">
        <v>1</v>
      </c>
      <c r="K170" s="27" t="s">
        <v>1</v>
      </c>
      <c r="L170" s="28">
        <v>12.25</v>
      </c>
      <c r="M170" s="27">
        <v>11.97</v>
      </c>
      <c r="N170" s="28">
        <v>117.85</v>
      </c>
      <c r="O170" s="27">
        <v>2092</v>
      </c>
      <c r="P170" s="27">
        <v>11.875</v>
      </c>
      <c r="R170" s="27">
        <v>491.85</v>
      </c>
    </row>
    <row r="171" spans="1:18" ht="12.75">
      <c r="A171" s="1">
        <v>32582</v>
      </c>
      <c r="B171" s="27">
        <v>94.6</v>
      </c>
      <c r="C171" s="28" t="s">
        <v>1</v>
      </c>
      <c r="D171" s="28">
        <v>68.78</v>
      </c>
      <c r="E171" s="28" t="s">
        <v>1</v>
      </c>
      <c r="F171" s="27" t="s">
        <v>1</v>
      </c>
      <c r="G171" s="27" t="s">
        <v>1</v>
      </c>
      <c r="H171" s="28">
        <v>120.21</v>
      </c>
      <c r="I171" s="27">
        <v>235919</v>
      </c>
      <c r="J171" s="27" t="s">
        <v>1</v>
      </c>
      <c r="K171" s="27" t="s">
        <v>1</v>
      </c>
      <c r="L171" s="28">
        <v>13.08</v>
      </c>
      <c r="M171" s="27">
        <v>13.59</v>
      </c>
      <c r="N171" s="28">
        <v>117.18</v>
      </c>
      <c r="O171" s="27">
        <v>1895</v>
      </c>
      <c r="P171" s="27">
        <v>12.375</v>
      </c>
      <c r="R171" s="27">
        <v>494.66</v>
      </c>
    </row>
    <row r="172" spans="1:18" ht="12.75">
      <c r="A172" s="1">
        <v>32613</v>
      </c>
      <c r="B172" s="27">
        <v>84.6</v>
      </c>
      <c r="C172" s="28" t="s">
        <v>1</v>
      </c>
      <c r="D172" s="28">
        <v>59.27</v>
      </c>
      <c r="E172" s="28" t="s">
        <v>1</v>
      </c>
      <c r="F172" s="27" t="s">
        <v>1</v>
      </c>
      <c r="G172" s="27" t="s">
        <v>1</v>
      </c>
      <c r="H172" s="28">
        <v>119.45</v>
      </c>
      <c r="I172" s="27">
        <v>217808</v>
      </c>
      <c r="J172" s="27" t="s">
        <v>1</v>
      </c>
      <c r="K172" s="27" t="s">
        <v>1</v>
      </c>
      <c r="L172" s="28">
        <v>12.84</v>
      </c>
      <c r="M172" s="27">
        <v>12.47</v>
      </c>
      <c r="N172" s="28">
        <v>117.93</v>
      </c>
      <c r="O172" s="27">
        <v>1709</v>
      </c>
      <c r="P172" s="27">
        <v>12.063</v>
      </c>
      <c r="R172" s="27">
        <v>497.12</v>
      </c>
    </row>
    <row r="173" spans="1:18" ht="12.75">
      <c r="A173" s="1">
        <v>32643</v>
      </c>
      <c r="B173" s="27">
        <v>93.3</v>
      </c>
      <c r="C173" s="28" t="s">
        <v>1</v>
      </c>
      <c r="D173" s="28">
        <v>66.75</v>
      </c>
      <c r="E173" s="28" t="s">
        <v>1</v>
      </c>
      <c r="F173" s="27" t="s">
        <v>1</v>
      </c>
      <c r="G173" s="27" t="s">
        <v>1</v>
      </c>
      <c r="H173" s="28">
        <v>119.52</v>
      </c>
      <c r="I173" s="27">
        <v>235179</v>
      </c>
      <c r="J173" s="27" t="s">
        <v>1</v>
      </c>
      <c r="K173" s="27" t="s">
        <v>1</v>
      </c>
      <c r="L173" s="28">
        <v>12.56</v>
      </c>
      <c r="M173" s="27">
        <v>12.06</v>
      </c>
      <c r="N173" s="28">
        <v>118.38</v>
      </c>
      <c r="O173" s="27">
        <v>1745</v>
      </c>
      <c r="P173" s="27">
        <v>11.438</v>
      </c>
      <c r="R173" s="27">
        <v>499.59</v>
      </c>
    </row>
    <row r="174" spans="1:18" ht="12.75">
      <c r="A174" s="1">
        <v>32674</v>
      </c>
      <c r="B174" s="27">
        <v>95.7</v>
      </c>
      <c r="C174" s="28" t="s">
        <v>1</v>
      </c>
      <c r="D174" s="28">
        <v>65.59</v>
      </c>
      <c r="E174" s="28" t="s">
        <v>1</v>
      </c>
      <c r="F174" s="27" t="s">
        <v>1</v>
      </c>
      <c r="G174" s="27" t="s">
        <v>1</v>
      </c>
      <c r="H174" s="28">
        <v>122.21</v>
      </c>
      <c r="I174" s="27">
        <v>217781</v>
      </c>
      <c r="J174" s="27" t="s">
        <v>1</v>
      </c>
      <c r="K174" s="27" t="s">
        <v>1</v>
      </c>
      <c r="L174" s="28">
        <v>12.58</v>
      </c>
      <c r="M174" s="27">
        <v>10.73</v>
      </c>
      <c r="N174" s="28">
        <v>118.92</v>
      </c>
      <c r="O174" s="27">
        <v>1842</v>
      </c>
      <c r="P174" s="27">
        <v>11.9375</v>
      </c>
      <c r="R174" s="27">
        <v>501.57</v>
      </c>
    </row>
    <row r="175" spans="1:18" ht="12.75">
      <c r="A175" s="1">
        <v>32704</v>
      </c>
      <c r="B175" s="27">
        <v>90.4</v>
      </c>
      <c r="C175" s="28" t="s">
        <v>1</v>
      </c>
      <c r="D175" s="28">
        <v>61.86</v>
      </c>
      <c r="E175" s="28" t="s">
        <v>1</v>
      </c>
      <c r="F175" s="27" t="s">
        <v>1</v>
      </c>
      <c r="G175" s="27" t="s">
        <v>1</v>
      </c>
      <c r="H175" s="28">
        <v>121.11</v>
      </c>
      <c r="I175" s="27">
        <v>226810</v>
      </c>
      <c r="J175" s="27" t="s">
        <v>1</v>
      </c>
      <c r="K175" s="27" t="s">
        <v>1</v>
      </c>
      <c r="L175" s="28">
        <v>12.63</v>
      </c>
      <c r="M175" s="27">
        <v>12.8</v>
      </c>
      <c r="N175" s="28">
        <v>120.14</v>
      </c>
      <c r="O175" s="27">
        <v>1630</v>
      </c>
      <c r="P175" s="27">
        <v>11.875</v>
      </c>
      <c r="R175" s="27">
        <v>502.4</v>
      </c>
    </row>
    <row r="176" spans="1:18" ht="12.75">
      <c r="A176" s="1">
        <v>32735</v>
      </c>
      <c r="B176" s="27">
        <v>43.6</v>
      </c>
      <c r="C176" s="28" t="s">
        <v>1</v>
      </c>
      <c r="D176" s="28">
        <v>33.14</v>
      </c>
      <c r="E176" s="28" t="s">
        <v>1</v>
      </c>
      <c r="F176" s="27" t="s">
        <v>1</v>
      </c>
      <c r="G176" s="27" t="s">
        <v>1</v>
      </c>
      <c r="H176" s="28">
        <v>124.28</v>
      </c>
      <c r="I176" s="27">
        <v>107328</v>
      </c>
      <c r="J176" s="27" t="s">
        <v>1</v>
      </c>
      <c r="K176" s="27" t="s">
        <v>1</v>
      </c>
      <c r="L176" s="28">
        <v>12.65</v>
      </c>
      <c r="M176" s="27">
        <v>12.95</v>
      </c>
      <c r="N176" s="28">
        <v>120.61</v>
      </c>
      <c r="O176" s="27">
        <v>1698</v>
      </c>
      <c r="P176" s="27">
        <v>12.25</v>
      </c>
      <c r="R176" s="27">
        <v>503.63</v>
      </c>
    </row>
    <row r="177" spans="1:18" ht="12.75">
      <c r="A177" s="1">
        <v>32766</v>
      </c>
      <c r="B177" s="27">
        <v>93.8</v>
      </c>
      <c r="C177" s="28" t="s">
        <v>1</v>
      </c>
      <c r="D177" s="28">
        <v>67.23</v>
      </c>
      <c r="E177" s="28" t="s">
        <v>1</v>
      </c>
      <c r="F177" s="27" t="s">
        <v>1</v>
      </c>
      <c r="G177" s="27" t="s">
        <v>1</v>
      </c>
      <c r="H177" s="28">
        <v>127.45</v>
      </c>
      <c r="I177" s="27">
        <v>168913</v>
      </c>
      <c r="J177" s="27" t="s">
        <v>1</v>
      </c>
      <c r="K177" s="27" t="s">
        <v>1</v>
      </c>
      <c r="L177" s="28">
        <v>12.68</v>
      </c>
      <c r="M177" s="27">
        <v>12.53</v>
      </c>
      <c r="N177" s="28">
        <v>120.17</v>
      </c>
      <c r="O177" s="27">
        <v>1878</v>
      </c>
      <c r="P177" s="27">
        <v>12</v>
      </c>
      <c r="R177" s="27">
        <v>506.02</v>
      </c>
    </row>
    <row r="178" spans="1:18" ht="12.75">
      <c r="A178" s="1">
        <v>32796</v>
      </c>
      <c r="B178" s="27">
        <v>97.4</v>
      </c>
      <c r="C178" s="28" t="s">
        <v>1</v>
      </c>
      <c r="D178" s="28">
        <v>65.59</v>
      </c>
      <c r="E178" s="28" t="s">
        <v>1</v>
      </c>
      <c r="F178" s="27" t="s">
        <v>1</v>
      </c>
      <c r="G178" s="27" t="s">
        <v>1</v>
      </c>
      <c r="H178" s="28">
        <v>120.83</v>
      </c>
      <c r="I178" s="27">
        <v>213391</v>
      </c>
      <c r="J178" s="27" t="s">
        <v>1</v>
      </c>
      <c r="K178" s="27" t="s">
        <v>1</v>
      </c>
      <c r="L178" s="28">
        <v>12.69</v>
      </c>
      <c r="M178" s="27">
        <v>13.28</v>
      </c>
      <c r="N178" s="28">
        <v>120.12</v>
      </c>
      <c r="O178" s="27">
        <v>2020</v>
      </c>
      <c r="P178" s="27">
        <v>12.25</v>
      </c>
      <c r="R178" s="27">
        <v>510.06</v>
      </c>
    </row>
    <row r="179" spans="1:18" ht="12.75">
      <c r="A179" s="1">
        <v>32827</v>
      </c>
      <c r="B179" s="27">
        <v>95</v>
      </c>
      <c r="C179" s="28" t="s">
        <v>1</v>
      </c>
      <c r="D179" s="28">
        <v>61.17</v>
      </c>
      <c r="E179" s="28" t="s">
        <v>1</v>
      </c>
      <c r="F179" s="27" t="s">
        <v>1</v>
      </c>
      <c r="G179" s="27" t="s">
        <v>1</v>
      </c>
      <c r="H179" s="28">
        <v>126.48</v>
      </c>
      <c r="I179" s="27">
        <v>173785</v>
      </c>
      <c r="J179" s="27" t="s">
        <v>1</v>
      </c>
      <c r="K179" s="27" t="s">
        <v>1</v>
      </c>
      <c r="L179" s="28">
        <v>12.71</v>
      </c>
      <c r="M179" s="27">
        <v>14.05</v>
      </c>
      <c r="N179" s="28">
        <v>121.14</v>
      </c>
      <c r="O179" s="27">
        <v>2122</v>
      </c>
      <c r="P179" s="27">
        <v>12.5</v>
      </c>
      <c r="R179" s="27">
        <v>512.94</v>
      </c>
    </row>
    <row r="180" spans="1:18" ht="12.75">
      <c r="A180" s="1">
        <v>32857</v>
      </c>
      <c r="B180" s="27">
        <v>77.9</v>
      </c>
      <c r="C180" s="28" t="s">
        <v>1</v>
      </c>
      <c r="D180" s="28">
        <v>76.77</v>
      </c>
      <c r="E180" s="28" t="s">
        <v>1</v>
      </c>
      <c r="F180" s="27" t="s">
        <v>1</v>
      </c>
      <c r="G180" s="27" t="s">
        <v>1</v>
      </c>
      <c r="H180" s="28">
        <v>123.24</v>
      </c>
      <c r="I180" s="27">
        <v>99900</v>
      </c>
      <c r="J180" s="27" t="s">
        <v>1</v>
      </c>
      <c r="K180" s="27" t="s">
        <v>1</v>
      </c>
      <c r="L180" s="28">
        <v>12.76</v>
      </c>
      <c r="M180" s="27">
        <v>13.37</v>
      </c>
      <c r="N180" s="28">
        <v>121.97</v>
      </c>
      <c r="O180" s="27">
        <v>2159</v>
      </c>
      <c r="P180" s="27">
        <v>13.125</v>
      </c>
      <c r="R180" s="27">
        <v>514.99</v>
      </c>
    </row>
    <row r="181" spans="1:18" ht="12.75">
      <c r="A181" s="1">
        <v>32888</v>
      </c>
      <c r="B181" s="27">
        <v>87.8</v>
      </c>
      <c r="C181" s="28" t="s">
        <v>1</v>
      </c>
      <c r="D181" s="28">
        <v>62.3</v>
      </c>
      <c r="E181" s="28" t="s">
        <v>1</v>
      </c>
      <c r="F181" s="27" t="s">
        <v>1</v>
      </c>
      <c r="G181" s="27" t="s">
        <v>1</v>
      </c>
      <c r="H181" s="28">
        <v>127.58</v>
      </c>
      <c r="I181" s="27">
        <v>310337</v>
      </c>
      <c r="J181" s="27">
        <v>93</v>
      </c>
      <c r="K181" s="27" t="s">
        <v>1</v>
      </c>
      <c r="L181" s="28">
        <v>12.85</v>
      </c>
      <c r="M181" s="27">
        <v>12.91</v>
      </c>
      <c r="N181" s="28">
        <v>122.41</v>
      </c>
      <c r="O181" s="27">
        <v>2152</v>
      </c>
      <c r="P181" s="27">
        <v>12.625</v>
      </c>
      <c r="R181" s="27">
        <v>519.85</v>
      </c>
    </row>
    <row r="182" spans="1:18" ht="12.75">
      <c r="A182" s="1">
        <v>32919</v>
      </c>
      <c r="B182" s="27">
        <v>88.3</v>
      </c>
      <c r="C182" s="28" t="s">
        <v>1</v>
      </c>
      <c r="D182" s="28">
        <v>62.7</v>
      </c>
      <c r="E182" s="28" t="s">
        <v>1</v>
      </c>
      <c r="F182" s="27" t="s">
        <v>1</v>
      </c>
      <c r="G182" s="27" t="s">
        <v>1</v>
      </c>
      <c r="H182" s="28">
        <v>125.45</v>
      </c>
      <c r="I182" s="27">
        <v>219117</v>
      </c>
      <c r="J182" s="27">
        <v>78.5</v>
      </c>
      <c r="K182" s="27" t="s">
        <v>1</v>
      </c>
      <c r="L182" s="28">
        <v>12.93</v>
      </c>
      <c r="M182" s="27">
        <v>13.01</v>
      </c>
      <c r="N182" s="28">
        <v>123.46</v>
      </c>
      <c r="O182" s="27">
        <v>2005</v>
      </c>
      <c r="P182" s="27">
        <v>12.875</v>
      </c>
      <c r="R182" s="27">
        <v>523.89</v>
      </c>
    </row>
    <row r="183" spans="1:18" ht="12.75">
      <c r="A183" s="1">
        <v>32947</v>
      </c>
      <c r="B183" s="27">
        <v>97.7</v>
      </c>
      <c r="C183" s="28" t="s">
        <v>1</v>
      </c>
      <c r="D183" s="28">
        <v>67.8</v>
      </c>
      <c r="E183" s="28" t="s">
        <v>1</v>
      </c>
      <c r="F183" s="27" t="s">
        <v>1</v>
      </c>
      <c r="G183" s="27" t="s">
        <v>1</v>
      </c>
      <c r="H183" s="28">
        <v>125.86</v>
      </c>
      <c r="I183" s="27">
        <v>225059</v>
      </c>
      <c r="J183" s="27">
        <v>82.7</v>
      </c>
      <c r="K183" s="27" t="s">
        <v>1</v>
      </c>
      <c r="L183" s="28">
        <v>12.96</v>
      </c>
      <c r="M183" s="27">
        <v>13.29</v>
      </c>
      <c r="N183" s="28">
        <v>123.91</v>
      </c>
      <c r="O183" s="27">
        <v>1823</v>
      </c>
      <c r="P183" s="27">
        <v>12.5</v>
      </c>
      <c r="R183" s="27">
        <v>525.88</v>
      </c>
    </row>
    <row r="184" spans="1:18" ht="12.75">
      <c r="A184" s="1">
        <v>32978</v>
      </c>
      <c r="B184" s="27">
        <v>85.1</v>
      </c>
      <c r="C184" s="28" t="s">
        <v>1</v>
      </c>
      <c r="D184" s="28">
        <v>57.1</v>
      </c>
      <c r="E184" s="28" t="s">
        <v>1</v>
      </c>
      <c r="F184" s="27" t="s">
        <v>1</v>
      </c>
      <c r="G184" s="27" t="s">
        <v>1</v>
      </c>
      <c r="H184" s="28">
        <v>127.72</v>
      </c>
      <c r="I184" s="27">
        <v>214460</v>
      </c>
      <c r="J184" s="27">
        <v>77.1</v>
      </c>
      <c r="K184" s="27" t="s">
        <v>1</v>
      </c>
      <c r="L184" s="28">
        <v>12.33</v>
      </c>
      <c r="M184" s="27">
        <v>12.66</v>
      </c>
      <c r="N184" s="28">
        <v>124.44</v>
      </c>
      <c r="O184" s="27">
        <v>1588</v>
      </c>
      <c r="P184" s="27">
        <v>12.125</v>
      </c>
      <c r="R184" s="27">
        <v>527.93</v>
      </c>
    </row>
    <row r="185" spans="1:18" ht="12.75">
      <c r="A185" s="1">
        <v>33008</v>
      </c>
      <c r="B185" s="27">
        <v>95.7</v>
      </c>
      <c r="C185" s="28" t="s">
        <v>1</v>
      </c>
      <c r="D185" s="28">
        <v>61.9</v>
      </c>
      <c r="E185" s="28" t="s">
        <v>1</v>
      </c>
      <c r="F185" s="27" t="s">
        <v>1</v>
      </c>
      <c r="G185" s="27" t="s">
        <v>1</v>
      </c>
      <c r="H185" s="28">
        <v>129.1</v>
      </c>
      <c r="I185" s="27">
        <v>232627</v>
      </c>
      <c r="J185" s="27">
        <v>77</v>
      </c>
      <c r="K185" s="27" t="s">
        <v>1</v>
      </c>
      <c r="L185" s="28">
        <v>12.27</v>
      </c>
      <c r="M185" s="27">
        <v>11.84</v>
      </c>
      <c r="N185" s="28">
        <v>124.3</v>
      </c>
      <c r="O185" s="27">
        <v>1752</v>
      </c>
      <c r="P185" s="27">
        <v>12.625</v>
      </c>
      <c r="R185" s="27">
        <v>529.58</v>
      </c>
    </row>
    <row r="186" spans="1:18" ht="12.75">
      <c r="A186" s="1">
        <v>33039</v>
      </c>
      <c r="B186" s="27">
        <v>91.8</v>
      </c>
      <c r="C186" s="28" t="s">
        <v>1</v>
      </c>
      <c r="D186" s="28">
        <v>63.1</v>
      </c>
      <c r="E186" s="28" t="s">
        <v>1</v>
      </c>
      <c r="F186" s="27" t="s">
        <v>1</v>
      </c>
      <c r="G186" s="27" t="s">
        <v>1</v>
      </c>
      <c r="H186" s="28">
        <v>126.34</v>
      </c>
      <c r="I186" s="27">
        <v>201085</v>
      </c>
      <c r="J186" s="27">
        <v>76.4</v>
      </c>
      <c r="K186" s="27" t="s">
        <v>1</v>
      </c>
      <c r="L186" s="28">
        <v>11.49</v>
      </c>
      <c r="M186" s="27">
        <v>11.11</v>
      </c>
      <c r="N186" s="28">
        <v>123.92</v>
      </c>
      <c r="O186" s="27">
        <v>1759</v>
      </c>
      <c r="P186" s="27">
        <v>11.25</v>
      </c>
      <c r="R186" s="27">
        <v>531.97</v>
      </c>
    </row>
    <row r="187" spans="1:18" ht="12.75">
      <c r="A187" s="1">
        <v>33069</v>
      </c>
      <c r="B187" s="27">
        <v>94.6</v>
      </c>
      <c r="C187" s="28" t="s">
        <v>1</v>
      </c>
      <c r="D187" s="28">
        <v>61.6</v>
      </c>
      <c r="E187" s="28" t="s">
        <v>1</v>
      </c>
      <c r="F187" s="27" t="s">
        <v>1</v>
      </c>
      <c r="G187" s="27" t="s">
        <v>1</v>
      </c>
      <c r="H187" s="28">
        <v>126</v>
      </c>
      <c r="I187" s="27">
        <v>206843</v>
      </c>
      <c r="J187" s="27">
        <v>78.8</v>
      </c>
      <c r="K187" s="27" t="s">
        <v>1</v>
      </c>
      <c r="L187" s="28">
        <v>11.59</v>
      </c>
      <c r="M187" s="27">
        <v>11.56</v>
      </c>
      <c r="N187" s="28">
        <v>124.53</v>
      </c>
      <c r="O187" s="27">
        <v>1834</v>
      </c>
      <c r="P187" s="27">
        <v>11.125</v>
      </c>
      <c r="R187" s="27">
        <v>533.62</v>
      </c>
    </row>
    <row r="188" spans="1:18" ht="12.75">
      <c r="A188" s="1">
        <v>33100</v>
      </c>
      <c r="B188" s="27">
        <v>44.3</v>
      </c>
      <c r="C188" s="28" t="s">
        <v>1</v>
      </c>
      <c r="D188" s="28">
        <v>30.4</v>
      </c>
      <c r="E188" s="28" t="s">
        <v>1</v>
      </c>
      <c r="F188" s="27" t="s">
        <v>1</v>
      </c>
      <c r="G188" s="27" t="s">
        <v>1</v>
      </c>
      <c r="H188" s="28">
        <v>122.14</v>
      </c>
      <c r="I188" s="27">
        <v>107075</v>
      </c>
      <c r="J188" s="27">
        <v>70.2</v>
      </c>
      <c r="K188" s="27" t="s">
        <v>1</v>
      </c>
      <c r="L188" s="28">
        <v>11.64</v>
      </c>
      <c r="M188" s="27">
        <v>11.7</v>
      </c>
      <c r="N188" s="28">
        <v>124.63</v>
      </c>
      <c r="O188" s="27">
        <v>1695</v>
      </c>
      <c r="P188" s="27">
        <v>11.25</v>
      </c>
      <c r="R188" s="27">
        <v>537.24</v>
      </c>
    </row>
    <row r="189" spans="1:18" ht="12.75">
      <c r="A189" s="1">
        <v>33131</v>
      </c>
      <c r="B189" s="27">
        <v>89.9</v>
      </c>
      <c r="C189" s="28" t="s">
        <v>1</v>
      </c>
      <c r="D189" s="28">
        <v>63.7</v>
      </c>
      <c r="E189" s="28" t="s">
        <v>1</v>
      </c>
      <c r="F189" s="27" t="s">
        <v>1</v>
      </c>
      <c r="G189" s="27" t="s">
        <v>1</v>
      </c>
      <c r="H189" s="28">
        <v>118.42</v>
      </c>
      <c r="I189" s="27">
        <v>153386</v>
      </c>
      <c r="J189" s="27">
        <v>77.9</v>
      </c>
      <c r="K189" s="27" t="s">
        <v>1</v>
      </c>
      <c r="L189" s="28">
        <v>10.82</v>
      </c>
      <c r="M189" s="27">
        <v>10.33</v>
      </c>
      <c r="N189" s="28">
        <v>122.73</v>
      </c>
      <c r="O189" s="27">
        <v>1825</v>
      </c>
      <c r="P189" s="27">
        <v>10.625</v>
      </c>
      <c r="R189" s="27">
        <v>540.12</v>
      </c>
    </row>
    <row r="190" spans="1:18" ht="12.75">
      <c r="A190" s="1">
        <v>33161</v>
      </c>
      <c r="B190" s="27">
        <v>98.7</v>
      </c>
      <c r="C190" s="28" t="s">
        <v>1</v>
      </c>
      <c r="D190" s="28">
        <v>65.5</v>
      </c>
      <c r="E190" s="28" t="s">
        <v>1</v>
      </c>
      <c r="F190" s="27" t="s">
        <v>1</v>
      </c>
      <c r="G190" s="27" t="s">
        <v>1</v>
      </c>
      <c r="H190" s="28">
        <v>115.11</v>
      </c>
      <c r="I190" s="27">
        <v>183925</v>
      </c>
      <c r="J190" s="27">
        <v>81.5</v>
      </c>
      <c r="K190" s="27" t="s">
        <v>1</v>
      </c>
      <c r="L190" s="28">
        <v>11.49</v>
      </c>
      <c r="M190" s="27">
        <v>11.7</v>
      </c>
      <c r="N190" s="28">
        <v>122.95</v>
      </c>
      <c r="O190" s="27">
        <v>1945</v>
      </c>
      <c r="P190" s="27">
        <v>10.75</v>
      </c>
      <c r="R190" s="27">
        <v>544.57</v>
      </c>
    </row>
    <row r="191" spans="1:18" ht="12.75">
      <c r="A191" s="1">
        <v>33192</v>
      </c>
      <c r="B191" s="27">
        <v>90.8</v>
      </c>
      <c r="C191" s="28" t="s">
        <v>1</v>
      </c>
      <c r="D191" s="28">
        <v>56.8</v>
      </c>
      <c r="E191" s="28" t="s">
        <v>1</v>
      </c>
      <c r="F191" s="27" t="s">
        <v>1</v>
      </c>
      <c r="G191" s="27" t="s">
        <v>1</v>
      </c>
      <c r="H191" s="28">
        <v>116.14</v>
      </c>
      <c r="I191" s="27">
        <v>157300</v>
      </c>
      <c r="J191" s="27">
        <v>83.7</v>
      </c>
      <c r="K191" s="27" t="s">
        <v>1</v>
      </c>
      <c r="L191" s="28">
        <v>12.67</v>
      </c>
      <c r="M191" s="27">
        <v>13.48</v>
      </c>
      <c r="N191" s="28">
        <v>124.55</v>
      </c>
      <c r="O191" s="27">
        <v>2059</v>
      </c>
      <c r="P191" s="27">
        <v>12.125</v>
      </c>
      <c r="R191" s="27">
        <v>547.79</v>
      </c>
    </row>
    <row r="192" spans="1:18" ht="12.75">
      <c r="A192" s="1">
        <v>33222</v>
      </c>
      <c r="B192" s="27">
        <v>76.5</v>
      </c>
      <c r="C192" s="28" t="s">
        <v>1</v>
      </c>
      <c r="D192" s="28">
        <v>59.1</v>
      </c>
      <c r="E192" s="28" t="s">
        <v>1</v>
      </c>
      <c r="F192" s="27" t="s">
        <v>1</v>
      </c>
      <c r="G192" s="27" t="s">
        <v>1</v>
      </c>
      <c r="H192" s="28">
        <v>117.59</v>
      </c>
      <c r="I192" s="27">
        <v>95841</v>
      </c>
      <c r="J192" s="27">
        <v>87.9</v>
      </c>
      <c r="K192" s="27" t="s">
        <v>1</v>
      </c>
      <c r="L192" s="28">
        <v>13.72</v>
      </c>
      <c r="M192" s="27">
        <v>14.05</v>
      </c>
      <c r="N192" s="28">
        <v>124.91</v>
      </c>
      <c r="O192" s="27">
        <v>2052</v>
      </c>
      <c r="P192" s="27">
        <v>12.625</v>
      </c>
      <c r="R192" s="27">
        <v>549.02</v>
      </c>
    </row>
    <row r="193" spans="1:18" ht="12.75">
      <c r="A193" s="1">
        <v>33253</v>
      </c>
      <c r="B193" s="27">
        <v>89.3</v>
      </c>
      <c r="C193" s="28">
        <v>6.14</v>
      </c>
      <c r="D193" s="28">
        <v>61</v>
      </c>
      <c r="E193" s="28">
        <v>1.54</v>
      </c>
      <c r="F193" s="27">
        <v>59.77</v>
      </c>
      <c r="G193" s="27">
        <v>80.4</v>
      </c>
      <c r="H193" s="28">
        <v>117.31</v>
      </c>
      <c r="I193" s="27">
        <v>295463</v>
      </c>
      <c r="J193" s="27">
        <v>92.3</v>
      </c>
      <c r="K193" s="27" t="s">
        <v>1</v>
      </c>
      <c r="L193" s="28">
        <v>13.39</v>
      </c>
      <c r="M193" s="27">
        <v>12.82</v>
      </c>
      <c r="N193" s="28">
        <v>124.83</v>
      </c>
      <c r="O193" s="27">
        <v>2177</v>
      </c>
      <c r="P193" s="27">
        <v>12.75</v>
      </c>
      <c r="R193" s="27">
        <v>552.44</v>
      </c>
    </row>
    <row r="194" spans="1:18" ht="12.75">
      <c r="A194" s="1">
        <v>33284</v>
      </c>
      <c r="B194" s="27">
        <v>86.4</v>
      </c>
      <c r="C194" s="28">
        <v>18.36</v>
      </c>
      <c r="D194" s="28">
        <v>59.6</v>
      </c>
      <c r="E194" s="28">
        <v>19.73</v>
      </c>
      <c r="F194" s="27">
        <v>70.83</v>
      </c>
      <c r="G194" s="27">
        <v>81.6</v>
      </c>
      <c r="H194" s="28">
        <v>114.28</v>
      </c>
      <c r="I194" s="27">
        <v>207724</v>
      </c>
      <c r="J194" s="27">
        <v>83.6</v>
      </c>
      <c r="K194" s="27" t="s">
        <v>1</v>
      </c>
      <c r="L194" s="28">
        <v>13.52</v>
      </c>
      <c r="M194" s="27">
        <v>13.46</v>
      </c>
      <c r="N194" s="28">
        <v>125.95</v>
      </c>
      <c r="O194" s="27">
        <v>2026</v>
      </c>
      <c r="P194" s="27">
        <v>12.125</v>
      </c>
      <c r="R194" s="27">
        <v>556.76</v>
      </c>
    </row>
    <row r="195" spans="1:18" ht="12.75">
      <c r="A195" s="1">
        <v>33312</v>
      </c>
      <c r="B195" s="27">
        <v>91.9</v>
      </c>
      <c r="C195" s="28">
        <v>15.44</v>
      </c>
      <c r="D195" s="28">
        <v>65.7</v>
      </c>
      <c r="E195" s="28">
        <v>18.79</v>
      </c>
      <c r="F195" s="27">
        <v>76.35</v>
      </c>
      <c r="G195" s="27">
        <v>81.3</v>
      </c>
      <c r="H195" s="28">
        <v>121.66</v>
      </c>
      <c r="I195" s="27">
        <v>235431</v>
      </c>
      <c r="J195" s="27">
        <v>82.6</v>
      </c>
      <c r="K195" s="27" t="s">
        <v>1</v>
      </c>
      <c r="L195" s="28">
        <v>12.64</v>
      </c>
      <c r="M195" s="27">
        <v>12.67</v>
      </c>
      <c r="N195" s="28">
        <v>125.25</v>
      </c>
      <c r="O195" s="27">
        <v>1659</v>
      </c>
      <c r="P195" s="27">
        <v>12</v>
      </c>
      <c r="R195" s="27">
        <v>559.91</v>
      </c>
    </row>
    <row r="196" spans="1:18" ht="12.75">
      <c r="A196" s="1">
        <v>33343</v>
      </c>
      <c r="B196" s="27">
        <v>84.7</v>
      </c>
      <c r="C196" s="28">
        <v>15.33</v>
      </c>
      <c r="D196" s="28">
        <v>58.4</v>
      </c>
      <c r="E196" s="28">
        <v>15.65</v>
      </c>
      <c r="F196" s="27">
        <v>72.6</v>
      </c>
      <c r="G196" s="27">
        <v>82</v>
      </c>
      <c r="H196" s="28">
        <v>121.66</v>
      </c>
      <c r="I196" s="27">
        <v>192108</v>
      </c>
      <c r="J196" s="27">
        <v>77</v>
      </c>
      <c r="K196" s="27" t="s">
        <v>1</v>
      </c>
      <c r="L196" s="28">
        <v>12.04</v>
      </c>
      <c r="M196" s="27">
        <v>12.48</v>
      </c>
      <c r="N196" s="28">
        <v>124.58</v>
      </c>
      <c r="O196" s="27">
        <v>1809</v>
      </c>
      <c r="P196" s="27">
        <v>11.5</v>
      </c>
      <c r="R196" s="27">
        <v>562.1</v>
      </c>
    </row>
    <row r="197" spans="1:18" ht="12.75">
      <c r="A197" s="1">
        <v>33373</v>
      </c>
      <c r="B197" s="27">
        <v>94.2</v>
      </c>
      <c r="C197" s="28">
        <v>10.14</v>
      </c>
      <c r="D197" s="28">
        <v>61.2</v>
      </c>
      <c r="E197" s="28">
        <v>10.54</v>
      </c>
      <c r="F197" s="27">
        <v>75.6</v>
      </c>
      <c r="G197" s="27">
        <v>82</v>
      </c>
      <c r="H197" s="28">
        <v>118.49</v>
      </c>
      <c r="I197" s="27">
        <v>222099</v>
      </c>
      <c r="J197" s="27">
        <v>78.5</v>
      </c>
      <c r="K197" s="27" t="s">
        <v>1</v>
      </c>
      <c r="L197" s="28">
        <v>11.57</v>
      </c>
      <c r="M197" s="27">
        <v>11.97</v>
      </c>
      <c r="N197" s="28">
        <v>124.21</v>
      </c>
      <c r="O197" s="27">
        <v>1721</v>
      </c>
      <c r="P197" s="27">
        <v>11.125</v>
      </c>
      <c r="R197" s="27">
        <v>564.22</v>
      </c>
    </row>
    <row r="198" spans="1:18" ht="12.75">
      <c r="A198" s="1">
        <v>33404</v>
      </c>
      <c r="B198" s="27">
        <v>89.4</v>
      </c>
      <c r="C198" s="28">
        <v>0.13</v>
      </c>
      <c r="D198" s="28">
        <v>61.5</v>
      </c>
      <c r="E198" s="28">
        <v>7.57</v>
      </c>
      <c r="F198" s="27">
        <v>72.59</v>
      </c>
      <c r="G198" s="27">
        <v>81</v>
      </c>
      <c r="H198" s="28">
        <v>120.35</v>
      </c>
      <c r="I198" s="27">
        <v>192823</v>
      </c>
      <c r="J198" s="27">
        <v>75</v>
      </c>
      <c r="K198" s="27" t="s">
        <v>1</v>
      </c>
      <c r="L198" s="28">
        <v>11.56</v>
      </c>
      <c r="M198" s="27">
        <v>12.29</v>
      </c>
      <c r="N198" s="28">
        <v>123.72</v>
      </c>
      <c r="O198" s="27">
        <v>1536</v>
      </c>
      <c r="P198" s="27">
        <v>11.125</v>
      </c>
      <c r="R198" s="27">
        <v>566.89</v>
      </c>
    </row>
    <row r="199" spans="1:18" ht="12.75">
      <c r="A199" s="1">
        <v>33434</v>
      </c>
      <c r="B199" s="27">
        <v>96.2</v>
      </c>
      <c r="C199" s="28">
        <v>8.13</v>
      </c>
      <c r="D199" s="28">
        <v>62.3</v>
      </c>
      <c r="E199" s="28">
        <v>9.84</v>
      </c>
      <c r="F199" s="27">
        <v>68.3</v>
      </c>
      <c r="G199" s="27">
        <v>83.3</v>
      </c>
      <c r="H199" s="28">
        <v>120.14</v>
      </c>
      <c r="I199" s="27">
        <v>214440</v>
      </c>
      <c r="J199" s="27">
        <v>79.8</v>
      </c>
      <c r="K199" s="27" t="s">
        <v>1</v>
      </c>
      <c r="L199" s="28">
        <v>11.81</v>
      </c>
      <c r="M199" s="27">
        <v>12.52</v>
      </c>
      <c r="N199" s="28">
        <v>123.32</v>
      </c>
      <c r="O199" s="27">
        <v>1668</v>
      </c>
      <c r="P199" s="27">
        <v>11.25</v>
      </c>
      <c r="R199" s="27">
        <v>569.01</v>
      </c>
    </row>
    <row r="200" spans="1:18" ht="12.75">
      <c r="A200" s="1">
        <v>33465</v>
      </c>
      <c r="B200" s="27">
        <v>40.1</v>
      </c>
      <c r="C200" s="28">
        <v>11.52</v>
      </c>
      <c r="D200" s="28">
        <v>31</v>
      </c>
      <c r="E200" s="28">
        <v>11.74</v>
      </c>
      <c r="F200" s="27">
        <v>71.02</v>
      </c>
      <c r="G200" s="27">
        <v>83.2</v>
      </c>
      <c r="H200" s="28">
        <v>121.17</v>
      </c>
      <c r="I200" s="27">
        <v>95642</v>
      </c>
      <c r="J200" s="27">
        <v>69.6</v>
      </c>
      <c r="K200" s="27" t="s">
        <v>1</v>
      </c>
      <c r="L200" s="28">
        <v>11.97</v>
      </c>
      <c r="M200" s="27">
        <v>12.71</v>
      </c>
      <c r="N200" s="28">
        <v>123.65</v>
      </c>
      <c r="O200" s="27">
        <v>1550</v>
      </c>
      <c r="P200" s="27">
        <v>11.5</v>
      </c>
      <c r="R200" s="27">
        <v>570.66</v>
      </c>
    </row>
    <row r="201" spans="1:18" ht="12.75">
      <c r="A201" s="1">
        <v>33496</v>
      </c>
      <c r="B201" s="27">
        <v>92.8</v>
      </c>
      <c r="C201" s="28">
        <v>4.48</v>
      </c>
      <c r="D201" s="28">
        <v>63.9</v>
      </c>
      <c r="E201" s="28">
        <v>5.52</v>
      </c>
      <c r="F201" s="27">
        <v>61.43</v>
      </c>
      <c r="G201" s="27">
        <v>82.3</v>
      </c>
      <c r="H201" s="28">
        <v>121.93</v>
      </c>
      <c r="I201" s="27">
        <v>142955</v>
      </c>
      <c r="J201" s="27">
        <v>78.8</v>
      </c>
      <c r="K201" s="27" t="s">
        <v>1</v>
      </c>
      <c r="L201" s="28">
        <v>11.75</v>
      </c>
      <c r="M201" s="27">
        <v>12.11</v>
      </c>
      <c r="N201" s="28">
        <v>124.44</v>
      </c>
      <c r="O201" s="27">
        <v>1821</v>
      </c>
      <c r="P201" s="27">
        <v>11.375</v>
      </c>
      <c r="R201" s="27">
        <v>573.33</v>
      </c>
    </row>
    <row r="202" spans="1:18" ht="12.75">
      <c r="A202" s="1">
        <v>33526</v>
      </c>
      <c r="B202" s="27">
        <v>97.8</v>
      </c>
      <c r="C202" s="28">
        <v>-4.09</v>
      </c>
      <c r="D202" s="28">
        <v>65.7</v>
      </c>
      <c r="E202" s="28">
        <v>-1.81</v>
      </c>
      <c r="F202" s="27">
        <v>56.04</v>
      </c>
      <c r="G202" s="27">
        <v>81.1</v>
      </c>
      <c r="H202" s="28">
        <v>116.56</v>
      </c>
      <c r="I202" s="27">
        <v>196031</v>
      </c>
      <c r="J202" s="27">
        <v>83.4</v>
      </c>
      <c r="K202" s="27" t="s">
        <v>1</v>
      </c>
      <c r="L202" s="28">
        <v>11.51</v>
      </c>
      <c r="M202" s="27">
        <v>11.97</v>
      </c>
      <c r="N202" s="28">
        <v>124.44</v>
      </c>
      <c r="O202" s="27">
        <v>2126</v>
      </c>
      <c r="P202" s="27">
        <v>11.125</v>
      </c>
      <c r="R202" s="27">
        <v>576</v>
      </c>
    </row>
    <row r="203" spans="1:18" ht="12.75">
      <c r="A203" s="1">
        <v>33557</v>
      </c>
      <c r="B203" s="27">
        <v>91.3</v>
      </c>
      <c r="C203" s="28">
        <v>-1.94</v>
      </c>
      <c r="D203" s="28">
        <v>60.7</v>
      </c>
      <c r="E203" s="28">
        <v>-2.49</v>
      </c>
      <c r="F203" s="27">
        <v>53.13</v>
      </c>
      <c r="G203" s="27">
        <v>81.5</v>
      </c>
      <c r="H203" s="28">
        <v>117.73</v>
      </c>
      <c r="I203" s="27">
        <v>155815</v>
      </c>
      <c r="J203" s="27">
        <v>86.9</v>
      </c>
      <c r="K203" s="27" t="s">
        <v>1</v>
      </c>
      <c r="L203" s="28">
        <v>11.82</v>
      </c>
      <c r="M203" s="27">
        <v>12.9</v>
      </c>
      <c r="N203" s="28">
        <v>125.03</v>
      </c>
      <c r="O203" s="27">
        <v>2031</v>
      </c>
      <c r="P203" s="27">
        <v>11.25</v>
      </c>
      <c r="R203" s="27">
        <v>579.69</v>
      </c>
    </row>
    <row r="204" spans="1:18" ht="12.75">
      <c r="A204" s="1">
        <v>33587</v>
      </c>
      <c r="B204" s="27">
        <v>77.3</v>
      </c>
      <c r="C204" s="28">
        <v>4.8</v>
      </c>
      <c r="D204" s="28">
        <v>68.2</v>
      </c>
      <c r="E204" s="28">
        <v>5.28</v>
      </c>
      <c r="F204" s="27">
        <v>55.4</v>
      </c>
      <c r="G204" s="27">
        <v>81.6</v>
      </c>
      <c r="H204" s="28">
        <v>115.87</v>
      </c>
      <c r="I204" s="27">
        <v>99459</v>
      </c>
      <c r="J204" s="27">
        <v>92</v>
      </c>
      <c r="K204" s="27" t="s">
        <v>1</v>
      </c>
      <c r="L204" s="28">
        <v>12.92</v>
      </c>
      <c r="M204" s="27">
        <v>13.98</v>
      </c>
      <c r="N204" s="28">
        <v>125.69</v>
      </c>
      <c r="O204" s="27">
        <v>2224</v>
      </c>
      <c r="P204" s="27">
        <v>12.125</v>
      </c>
      <c r="R204" s="27">
        <v>581.34</v>
      </c>
    </row>
    <row r="205" spans="1:18" ht="12.75">
      <c r="A205" s="1">
        <v>33618</v>
      </c>
      <c r="B205" s="27">
        <v>85.1</v>
      </c>
      <c r="C205" s="28">
        <v>14.32</v>
      </c>
      <c r="D205" s="28">
        <v>61.6</v>
      </c>
      <c r="E205" s="28">
        <v>17.01</v>
      </c>
      <c r="F205" s="27">
        <v>61.74</v>
      </c>
      <c r="G205" s="27">
        <v>81.9</v>
      </c>
      <c r="H205" s="28">
        <v>118.69</v>
      </c>
      <c r="I205" s="27">
        <v>284332</v>
      </c>
      <c r="J205" s="27">
        <v>94.4</v>
      </c>
      <c r="K205" s="27">
        <v>97.32</v>
      </c>
      <c r="L205" s="28">
        <v>12.15</v>
      </c>
      <c r="M205" s="27">
        <v>12.07</v>
      </c>
      <c r="N205" s="28">
        <v>125.91</v>
      </c>
      <c r="O205" s="27">
        <v>2192</v>
      </c>
      <c r="P205" s="27">
        <v>11.625</v>
      </c>
      <c r="R205" s="27">
        <v>585.03</v>
      </c>
    </row>
    <row r="206" spans="1:18" ht="12.75">
      <c r="A206" s="1">
        <v>33649</v>
      </c>
      <c r="B206" s="27">
        <v>89.2</v>
      </c>
      <c r="C206" s="28">
        <v>14.97</v>
      </c>
      <c r="D206" s="28">
        <v>66.1</v>
      </c>
      <c r="E206" s="28">
        <v>15.85</v>
      </c>
      <c r="F206" s="27">
        <v>68.04</v>
      </c>
      <c r="G206" s="27">
        <v>80.2</v>
      </c>
      <c r="H206" s="28">
        <v>114.9</v>
      </c>
      <c r="I206" s="27">
        <v>208095</v>
      </c>
      <c r="J206" s="27">
        <v>87.5</v>
      </c>
      <c r="K206" s="27">
        <v>99.36</v>
      </c>
      <c r="L206" s="28">
        <v>12.21</v>
      </c>
      <c r="M206" s="27">
        <v>12.81</v>
      </c>
      <c r="N206" s="28">
        <v>126</v>
      </c>
      <c r="O206" s="27">
        <v>2101</v>
      </c>
      <c r="P206" s="27">
        <v>11.75</v>
      </c>
      <c r="R206" s="27">
        <v>588.25</v>
      </c>
    </row>
    <row r="207" spans="1:18" ht="12.75">
      <c r="A207" s="1">
        <v>33678</v>
      </c>
      <c r="B207" s="27">
        <v>96.8</v>
      </c>
      <c r="C207" s="28">
        <v>11.8</v>
      </c>
      <c r="D207" s="28">
        <v>72</v>
      </c>
      <c r="E207" s="28">
        <v>16.14</v>
      </c>
      <c r="F207" s="27">
        <v>66.11</v>
      </c>
      <c r="G207" s="27">
        <v>80.6</v>
      </c>
      <c r="H207" s="28">
        <v>117.93</v>
      </c>
      <c r="I207" s="27">
        <v>223732</v>
      </c>
      <c r="J207" s="27">
        <v>87.4</v>
      </c>
      <c r="K207" s="27">
        <v>105.49</v>
      </c>
      <c r="L207" s="28">
        <v>12.3</v>
      </c>
      <c r="M207" s="27">
        <v>13.09</v>
      </c>
      <c r="N207" s="28">
        <v>125.69</v>
      </c>
      <c r="O207" s="27">
        <v>1844</v>
      </c>
      <c r="P207" s="27">
        <v>11.875</v>
      </c>
      <c r="R207" s="27">
        <v>590.92</v>
      </c>
    </row>
    <row r="208" spans="1:18" ht="12.75">
      <c r="A208" s="1">
        <v>33709</v>
      </c>
      <c r="B208" s="27">
        <v>88.8</v>
      </c>
      <c r="C208" s="28">
        <v>14.74</v>
      </c>
      <c r="D208" s="28">
        <v>61.9</v>
      </c>
      <c r="E208" s="28">
        <v>15.3</v>
      </c>
      <c r="F208" s="27">
        <v>66.9</v>
      </c>
      <c r="G208" s="27">
        <v>80.7</v>
      </c>
      <c r="H208" s="28">
        <v>117.8</v>
      </c>
      <c r="I208" s="27">
        <v>258767</v>
      </c>
      <c r="J208" s="27">
        <v>79.3</v>
      </c>
      <c r="K208" s="27">
        <v>99.36</v>
      </c>
      <c r="L208" s="28">
        <v>12.41</v>
      </c>
      <c r="M208" s="27">
        <v>13.51</v>
      </c>
      <c r="N208" s="28">
        <v>125.47</v>
      </c>
      <c r="O208" s="27">
        <v>1848</v>
      </c>
      <c r="P208" s="27">
        <v>12</v>
      </c>
      <c r="R208" s="27">
        <v>593.04</v>
      </c>
    </row>
    <row r="209" spans="1:18" ht="12.75">
      <c r="A209" s="1">
        <v>33739</v>
      </c>
      <c r="B209" s="27">
        <v>89.4</v>
      </c>
      <c r="C209" s="28">
        <v>6.9</v>
      </c>
      <c r="D209" s="28">
        <v>59.4</v>
      </c>
      <c r="E209" s="28">
        <v>9.88</v>
      </c>
      <c r="F209" s="27">
        <v>64.96</v>
      </c>
      <c r="G209" s="27">
        <v>79.8</v>
      </c>
      <c r="H209" s="28">
        <v>117.87</v>
      </c>
      <c r="I209" s="27">
        <v>227378</v>
      </c>
      <c r="J209" s="27">
        <v>78.2</v>
      </c>
      <c r="K209" s="27">
        <v>99.36</v>
      </c>
      <c r="L209" s="28">
        <v>12.41</v>
      </c>
      <c r="M209" s="27">
        <v>13.46</v>
      </c>
      <c r="N209" s="28">
        <v>125.72</v>
      </c>
      <c r="O209" s="27">
        <v>1633</v>
      </c>
      <c r="P209" s="27">
        <v>12</v>
      </c>
      <c r="R209" s="27">
        <v>595.71</v>
      </c>
    </row>
    <row r="210" spans="1:18" ht="12.75">
      <c r="A210" s="1">
        <v>33770</v>
      </c>
      <c r="B210" s="27">
        <v>95.2</v>
      </c>
      <c r="C210" s="28">
        <v>-3.01</v>
      </c>
      <c r="D210" s="28">
        <v>63.4</v>
      </c>
      <c r="E210" s="28">
        <v>-2.56</v>
      </c>
      <c r="F210" s="27">
        <v>52.65</v>
      </c>
      <c r="G210" s="27">
        <v>78.9</v>
      </c>
      <c r="H210" s="28">
        <v>114.7</v>
      </c>
      <c r="I210" s="27">
        <v>236386</v>
      </c>
      <c r="J210" s="27">
        <v>78.5</v>
      </c>
      <c r="K210" s="27">
        <v>102.77</v>
      </c>
      <c r="L210" s="28">
        <v>13.46</v>
      </c>
      <c r="M210" s="27">
        <v>14.52</v>
      </c>
      <c r="N210" s="28">
        <v>125.88</v>
      </c>
      <c r="O210" s="27">
        <v>1761</v>
      </c>
      <c r="P210" s="27">
        <v>13.375</v>
      </c>
      <c r="R210" s="27">
        <v>597.36</v>
      </c>
    </row>
    <row r="211" spans="1:18" ht="12.75">
      <c r="A211" s="1">
        <v>33800</v>
      </c>
      <c r="B211" s="27">
        <v>96.4</v>
      </c>
      <c r="C211" s="28">
        <v>-10.31</v>
      </c>
      <c r="D211" s="28">
        <v>62.7</v>
      </c>
      <c r="E211" s="28">
        <v>-9.49</v>
      </c>
      <c r="F211" s="27">
        <v>40.51</v>
      </c>
      <c r="G211" s="27">
        <v>74.7</v>
      </c>
      <c r="H211" s="28">
        <v>113.45</v>
      </c>
      <c r="I211" s="27">
        <v>234931</v>
      </c>
      <c r="J211" s="27">
        <v>82.1</v>
      </c>
      <c r="K211" s="27">
        <v>102.09</v>
      </c>
      <c r="L211" s="28">
        <v>15.64</v>
      </c>
      <c r="M211" s="27">
        <v>15.7</v>
      </c>
      <c r="N211" s="28">
        <v>127.36</v>
      </c>
      <c r="O211" s="27">
        <v>1860</v>
      </c>
      <c r="P211" s="27">
        <v>15.125</v>
      </c>
      <c r="R211" s="27">
        <v>598.38</v>
      </c>
    </row>
    <row r="212" spans="1:18" ht="12.75">
      <c r="A212" s="1">
        <v>33831</v>
      </c>
      <c r="B212" s="27">
        <v>37.7</v>
      </c>
      <c r="C212" s="28">
        <v>-3.74</v>
      </c>
      <c r="D212" s="28">
        <v>27.7</v>
      </c>
      <c r="E212" s="28">
        <v>-4.55</v>
      </c>
      <c r="F212" s="27">
        <v>36.28</v>
      </c>
      <c r="G212" s="27">
        <v>75.8</v>
      </c>
      <c r="H212" s="28">
        <v>108.15</v>
      </c>
      <c r="I212" s="27">
        <v>80218</v>
      </c>
      <c r="J212" s="27">
        <v>72.2</v>
      </c>
      <c r="K212" s="27">
        <v>57.52</v>
      </c>
      <c r="L212" s="28">
        <v>15.43</v>
      </c>
      <c r="M212" s="27">
        <v>15.84</v>
      </c>
      <c r="N212" s="28">
        <v>128.26</v>
      </c>
      <c r="O212" s="27">
        <v>1615</v>
      </c>
      <c r="P212" s="27">
        <v>15.375</v>
      </c>
      <c r="R212" s="27">
        <v>600.03</v>
      </c>
    </row>
    <row r="213" spans="1:18" ht="12.75">
      <c r="A213" s="1">
        <v>33862</v>
      </c>
      <c r="B213" s="27">
        <v>90.3</v>
      </c>
      <c r="C213" s="28">
        <v>-12.03</v>
      </c>
      <c r="D213" s="28">
        <v>63</v>
      </c>
      <c r="E213" s="28">
        <v>-12.24</v>
      </c>
      <c r="F213" s="27">
        <v>31.56</v>
      </c>
      <c r="G213" s="27">
        <v>73.7</v>
      </c>
      <c r="H213" s="28">
        <v>102.98</v>
      </c>
      <c r="I213" s="27">
        <v>149948</v>
      </c>
      <c r="J213" s="27">
        <v>79.7</v>
      </c>
      <c r="K213" s="27">
        <v>93.13</v>
      </c>
      <c r="L213" s="28">
        <v>18.22</v>
      </c>
      <c r="M213" s="27">
        <v>18.23</v>
      </c>
      <c r="N213" s="28">
        <v>122.36</v>
      </c>
      <c r="O213" s="27">
        <v>1961</v>
      </c>
      <c r="P213" s="27">
        <v>18.75</v>
      </c>
      <c r="R213" s="27">
        <v>601.05</v>
      </c>
    </row>
    <row r="214" spans="1:18" ht="12.75">
      <c r="A214" s="1">
        <v>33892</v>
      </c>
      <c r="B214" s="27">
        <v>92.9</v>
      </c>
      <c r="C214" s="28">
        <v>-10.77</v>
      </c>
      <c r="D214" s="28">
        <v>64.1</v>
      </c>
      <c r="E214" s="28">
        <v>-14.46</v>
      </c>
      <c r="F214" s="27">
        <v>50.11</v>
      </c>
      <c r="G214" s="27">
        <v>75.4</v>
      </c>
      <c r="H214" s="28">
        <v>94.5</v>
      </c>
      <c r="I214" s="27">
        <v>191253</v>
      </c>
      <c r="J214" s="27">
        <v>84.1</v>
      </c>
      <c r="K214" s="27">
        <v>104.13</v>
      </c>
      <c r="L214" s="28">
        <v>15.58</v>
      </c>
      <c r="M214" s="27">
        <v>14.41</v>
      </c>
      <c r="N214" s="28">
        <v>111.84</v>
      </c>
      <c r="O214" s="27">
        <v>1890</v>
      </c>
      <c r="P214" s="27">
        <v>15.125</v>
      </c>
      <c r="R214" s="27">
        <v>603.72</v>
      </c>
    </row>
    <row r="215" spans="1:18" ht="12.75">
      <c r="A215" s="1">
        <v>33923</v>
      </c>
      <c r="B215" s="27">
        <v>91.4</v>
      </c>
      <c r="C215" s="28">
        <v>-15.74</v>
      </c>
      <c r="D215" s="28">
        <v>58.1</v>
      </c>
      <c r="E215" s="28">
        <v>-16.55</v>
      </c>
      <c r="F215" s="27">
        <v>47.73</v>
      </c>
      <c r="G215" s="27">
        <v>73</v>
      </c>
      <c r="H215" s="28">
        <v>100.36</v>
      </c>
      <c r="I215" s="27">
        <v>150787</v>
      </c>
      <c r="J215" s="27">
        <v>84.6</v>
      </c>
      <c r="K215" s="27">
        <v>102.77</v>
      </c>
      <c r="L215" s="28">
        <v>14.5</v>
      </c>
      <c r="M215" s="27">
        <v>15.28</v>
      </c>
      <c r="N215" s="28">
        <v>114.49</v>
      </c>
      <c r="O215" s="27">
        <v>2008</v>
      </c>
      <c r="P215" s="27">
        <v>13.875</v>
      </c>
      <c r="R215" s="27">
        <v>608.04</v>
      </c>
    </row>
    <row r="216" spans="1:18" ht="12.75">
      <c r="A216" s="1">
        <v>33953</v>
      </c>
      <c r="B216" s="27">
        <v>76.2</v>
      </c>
      <c r="C216" s="28">
        <v>-9.5</v>
      </c>
      <c r="D216" s="28">
        <v>63.9</v>
      </c>
      <c r="E216" s="28">
        <v>-15.14</v>
      </c>
      <c r="F216" s="27">
        <v>43.23</v>
      </c>
      <c r="G216" s="27">
        <v>73.4</v>
      </c>
      <c r="H216" s="28">
        <v>99.19</v>
      </c>
      <c r="I216" s="27">
        <v>143568</v>
      </c>
      <c r="J216" s="27">
        <v>88</v>
      </c>
      <c r="K216" s="27">
        <v>86.32</v>
      </c>
      <c r="L216" s="28">
        <v>13.9</v>
      </c>
      <c r="M216" s="27">
        <v>14.05</v>
      </c>
      <c r="N216" s="28">
        <v>110.93</v>
      </c>
      <c r="O216" s="27">
        <v>2033</v>
      </c>
      <c r="P216" s="27">
        <v>13.75</v>
      </c>
      <c r="R216" s="27">
        <v>609.61</v>
      </c>
    </row>
    <row r="217" spans="1:18" ht="12.75">
      <c r="A217" s="1">
        <v>33984</v>
      </c>
      <c r="B217" s="27">
        <v>77.5</v>
      </c>
      <c r="C217" s="28">
        <v>-2.01</v>
      </c>
      <c r="D217" s="28">
        <v>59.5</v>
      </c>
      <c r="E217" s="28">
        <v>-3.76</v>
      </c>
      <c r="F217" s="27">
        <v>46.94</v>
      </c>
      <c r="G217" s="27">
        <v>72.5</v>
      </c>
      <c r="H217" s="28">
        <v>101.05</v>
      </c>
      <c r="I217" s="27">
        <v>228886</v>
      </c>
      <c r="J217" s="27">
        <v>91.5</v>
      </c>
      <c r="K217" s="27">
        <v>89.73</v>
      </c>
      <c r="L217" s="28">
        <v>12.67</v>
      </c>
      <c r="M217" s="27">
        <v>12.3</v>
      </c>
      <c r="N217" s="28">
        <v>106.48</v>
      </c>
      <c r="O217" s="27">
        <v>1873</v>
      </c>
      <c r="P217" s="27">
        <v>12.625</v>
      </c>
      <c r="R217" s="27">
        <v>612.83</v>
      </c>
    </row>
    <row r="218" spans="1:18" ht="12.75">
      <c r="A218" s="1">
        <v>34015</v>
      </c>
      <c r="B218" s="27">
        <v>85.6</v>
      </c>
      <c r="C218" s="28">
        <v>1.61</v>
      </c>
      <c r="D218" s="28">
        <v>63.3</v>
      </c>
      <c r="E218" s="28">
        <v>0.76</v>
      </c>
      <c r="F218" s="27">
        <v>47.31</v>
      </c>
      <c r="G218" s="27">
        <v>72.5</v>
      </c>
      <c r="H218" s="28">
        <v>97.39</v>
      </c>
      <c r="I218" s="27">
        <v>183121</v>
      </c>
      <c r="J218" s="27">
        <v>85.3</v>
      </c>
      <c r="K218" s="27">
        <v>95.86</v>
      </c>
      <c r="L218" s="28">
        <v>11.5</v>
      </c>
      <c r="M218" s="27">
        <v>12.15</v>
      </c>
      <c r="N218" s="28">
        <v>104.06</v>
      </c>
      <c r="O218" s="27">
        <v>1982</v>
      </c>
      <c r="P218" s="27">
        <v>11.1875</v>
      </c>
      <c r="R218" s="27">
        <v>614.95</v>
      </c>
    </row>
    <row r="219" spans="1:18" ht="12.75">
      <c r="A219" s="1">
        <v>34043</v>
      </c>
      <c r="B219" s="27">
        <v>96.6</v>
      </c>
      <c r="C219" s="28">
        <v>1.96</v>
      </c>
      <c r="D219" s="28">
        <v>68.7</v>
      </c>
      <c r="E219" s="28">
        <v>4.1</v>
      </c>
      <c r="F219" s="27">
        <v>55.25</v>
      </c>
      <c r="G219" s="27">
        <v>73.6</v>
      </c>
      <c r="H219" s="28">
        <v>96.98</v>
      </c>
      <c r="I219" s="27">
        <v>177102</v>
      </c>
      <c r="J219" s="27">
        <v>90.4</v>
      </c>
      <c r="K219" s="27">
        <v>106.86</v>
      </c>
      <c r="L219" s="28">
        <v>11.35</v>
      </c>
      <c r="M219" s="27">
        <v>12.61</v>
      </c>
      <c r="N219" s="28">
        <v>101.02</v>
      </c>
      <c r="O219" s="27">
        <v>1952</v>
      </c>
      <c r="P219" s="27">
        <v>11</v>
      </c>
      <c r="R219" s="27">
        <v>617.07</v>
      </c>
    </row>
    <row r="220" spans="1:18" ht="12.75">
      <c r="A220" s="1">
        <v>34074</v>
      </c>
      <c r="B220" s="27">
        <v>85.5</v>
      </c>
      <c r="C220" s="28">
        <v>3.94</v>
      </c>
      <c r="D220" s="28">
        <v>59.1</v>
      </c>
      <c r="E220" s="28">
        <v>4.4</v>
      </c>
      <c r="F220" s="27">
        <v>62.91</v>
      </c>
      <c r="G220" s="27">
        <v>72.8</v>
      </c>
      <c r="H220" s="28">
        <v>93.88</v>
      </c>
      <c r="I220" s="27">
        <v>154578</v>
      </c>
      <c r="J220" s="27">
        <v>79.7</v>
      </c>
      <c r="K220" s="27">
        <v>98</v>
      </c>
      <c r="L220" s="28">
        <v>11.45</v>
      </c>
      <c r="M220" s="27">
        <v>12.11</v>
      </c>
      <c r="N220" s="28">
        <v>102.11</v>
      </c>
      <c r="O220" s="27">
        <v>1719</v>
      </c>
      <c r="P220" s="27">
        <v>11.25</v>
      </c>
      <c r="R220" s="27">
        <v>619.75</v>
      </c>
    </row>
    <row r="221" spans="1:18" ht="12.75">
      <c r="A221" s="1">
        <v>34104</v>
      </c>
      <c r="B221" s="27">
        <v>88.9</v>
      </c>
      <c r="C221" s="28">
        <v>-4.85</v>
      </c>
      <c r="D221" s="28">
        <v>59</v>
      </c>
      <c r="E221" s="28">
        <v>-3.58</v>
      </c>
      <c r="F221" s="27">
        <v>64.71</v>
      </c>
      <c r="G221" s="27">
        <v>72.9</v>
      </c>
      <c r="H221" s="28">
        <v>102.56</v>
      </c>
      <c r="I221" s="27">
        <v>144243</v>
      </c>
      <c r="J221" s="27">
        <v>79.7</v>
      </c>
      <c r="K221" s="27">
        <v>102.09</v>
      </c>
      <c r="L221" s="28">
        <v>10.81</v>
      </c>
      <c r="M221" s="27">
        <v>11.24</v>
      </c>
      <c r="N221" s="28">
        <v>106.72</v>
      </c>
      <c r="O221" s="27">
        <v>1700</v>
      </c>
      <c r="P221" s="27">
        <v>10.5625</v>
      </c>
      <c r="R221" s="27">
        <v>621.94</v>
      </c>
    </row>
    <row r="222" spans="1:18" ht="12.75">
      <c r="A222" s="1">
        <v>34135</v>
      </c>
      <c r="B222" s="27">
        <v>91.7</v>
      </c>
      <c r="C222" s="28">
        <v>-9.34</v>
      </c>
      <c r="D222" s="28">
        <v>62.4</v>
      </c>
      <c r="E222" s="28">
        <v>-9.16</v>
      </c>
      <c r="F222" s="27">
        <v>63.81</v>
      </c>
      <c r="G222" s="27">
        <v>72.8</v>
      </c>
      <c r="H222" s="28">
        <v>98.36</v>
      </c>
      <c r="I222" s="27">
        <v>152615</v>
      </c>
      <c r="J222" s="27">
        <v>79.5</v>
      </c>
      <c r="K222" s="27">
        <v>102.77</v>
      </c>
      <c r="L222" s="28">
        <v>10.25</v>
      </c>
      <c r="M222" s="27">
        <v>10.48</v>
      </c>
      <c r="N222" s="28">
        <v>107.56</v>
      </c>
      <c r="O222" s="27">
        <v>1748</v>
      </c>
      <c r="P222" s="27">
        <v>9.9375</v>
      </c>
      <c r="R222" s="27">
        <v>625.63</v>
      </c>
    </row>
    <row r="223" spans="1:18" ht="12.75">
      <c r="A223" s="1">
        <v>34165</v>
      </c>
      <c r="B223" s="27">
        <v>90.1</v>
      </c>
      <c r="C223" s="28">
        <v>-11.26</v>
      </c>
      <c r="D223" s="28">
        <v>60.3</v>
      </c>
      <c r="E223" s="28">
        <v>-10.25</v>
      </c>
      <c r="F223" s="27">
        <v>54.3</v>
      </c>
      <c r="G223" s="27">
        <v>71.6</v>
      </c>
      <c r="H223" s="28">
        <v>101.32</v>
      </c>
      <c r="I223" s="27">
        <v>151859</v>
      </c>
      <c r="J223" s="27">
        <v>80</v>
      </c>
      <c r="K223" s="27">
        <v>98.68</v>
      </c>
      <c r="L223" s="28">
        <v>9.54</v>
      </c>
      <c r="M223" s="27">
        <v>10.23</v>
      </c>
      <c r="N223" s="28">
        <v>105.25</v>
      </c>
      <c r="O223" s="27">
        <v>1810</v>
      </c>
      <c r="P223" s="27">
        <v>9.125</v>
      </c>
      <c r="R223" s="27">
        <v>627.82</v>
      </c>
    </row>
    <row r="224" spans="1:18" ht="12.75">
      <c r="A224" s="1">
        <v>34196</v>
      </c>
      <c r="B224" s="27">
        <v>39</v>
      </c>
      <c r="C224" s="28">
        <v>-6.83</v>
      </c>
      <c r="D224" s="28">
        <v>29.7</v>
      </c>
      <c r="E224" s="28">
        <v>-8.25</v>
      </c>
      <c r="F224" s="27">
        <v>53.99</v>
      </c>
      <c r="G224" s="27">
        <v>72.2</v>
      </c>
      <c r="H224" s="28">
        <v>98.57</v>
      </c>
      <c r="I224" s="27">
        <v>66509</v>
      </c>
      <c r="J224" s="27">
        <v>71.7</v>
      </c>
      <c r="K224" s="27">
        <v>60.92</v>
      </c>
      <c r="L224" s="28">
        <v>9.33</v>
      </c>
      <c r="M224" s="27">
        <v>9.4</v>
      </c>
      <c r="N224" s="28">
        <v>103.65</v>
      </c>
      <c r="O224" s="27">
        <v>1728</v>
      </c>
      <c r="P224" s="27">
        <v>9.125</v>
      </c>
      <c r="R224" s="27">
        <v>628.3</v>
      </c>
    </row>
    <row r="225" spans="1:18" ht="12.75">
      <c r="A225" s="1">
        <v>34227</v>
      </c>
      <c r="B225" s="27">
        <v>90.7</v>
      </c>
      <c r="C225" s="28">
        <v>-5.38</v>
      </c>
      <c r="D225" s="28">
        <v>66.6</v>
      </c>
      <c r="E225" s="28">
        <v>-0.58</v>
      </c>
      <c r="F225" s="27">
        <v>58.07</v>
      </c>
      <c r="G225" s="27">
        <v>75.7</v>
      </c>
      <c r="H225" s="28">
        <v>95.67</v>
      </c>
      <c r="I225" s="27">
        <v>117329</v>
      </c>
      <c r="J225" s="27">
        <v>79.5</v>
      </c>
      <c r="K225" s="27">
        <v>93.82</v>
      </c>
      <c r="L225" s="28">
        <v>9.11</v>
      </c>
      <c r="M225" s="27">
        <v>8.84</v>
      </c>
      <c r="N225" s="28">
        <v>102.76</v>
      </c>
      <c r="O225" s="27">
        <v>1933</v>
      </c>
      <c r="P225" s="27">
        <v>8.875</v>
      </c>
      <c r="R225" s="27">
        <v>629.95</v>
      </c>
    </row>
    <row r="226" spans="1:18" ht="12.75">
      <c r="A226" s="1">
        <v>34257</v>
      </c>
      <c r="B226" s="27">
        <v>88.4</v>
      </c>
      <c r="C226" s="28">
        <v>-2.91</v>
      </c>
      <c r="D226" s="28">
        <v>62.2</v>
      </c>
      <c r="E226" s="28">
        <v>-1.97</v>
      </c>
      <c r="F226" s="27">
        <v>62.26</v>
      </c>
      <c r="G226" s="27">
        <v>78.2</v>
      </c>
      <c r="H226" s="28">
        <v>97.74</v>
      </c>
      <c r="I226" s="27">
        <v>122863</v>
      </c>
      <c r="J226" s="27">
        <v>82.9</v>
      </c>
      <c r="K226" s="27">
        <v>101.41</v>
      </c>
      <c r="L226" s="28">
        <v>8.77</v>
      </c>
      <c r="M226" s="27">
        <v>9.24</v>
      </c>
      <c r="N226" s="28">
        <v>102.01</v>
      </c>
      <c r="O226" s="27">
        <v>1921</v>
      </c>
      <c r="P226" s="27">
        <v>8.625</v>
      </c>
      <c r="R226" s="27">
        <v>633.16</v>
      </c>
    </row>
    <row r="227" spans="1:18" ht="12.75">
      <c r="A227" s="1">
        <v>34288</v>
      </c>
      <c r="B227" s="27">
        <v>90.3</v>
      </c>
      <c r="C227" s="28">
        <v>-0.32</v>
      </c>
      <c r="D227" s="28">
        <v>62.4</v>
      </c>
      <c r="E227" s="28">
        <v>-0.75</v>
      </c>
      <c r="F227" s="27">
        <v>63.92</v>
      </c>
      <c r="G227" s="27">
        <v>82.1</v>
      </c>
      <c r="H227" s="28">
        <v>93.33</v>
      </c>
      <c r="I227" s="27">
        <v>114038</v>
      </c>
      <c r="J227" s="27">
        <v>89.1</v>
      </c>
      <c r="K227" s="27">
        <v>102.09</v>
      </c>
      <c r="L227" s="28">
        <v>9.01</v>
      </c>
      <c r="M227" s="27">
        <v>8.81</v>
      </c>
      <c r="N227" s="28">
        <v>100.51</v>
      </c>
      <c r="O227" s="27">
        <v>2109</v>
      </c>
      <c r="P227" s="27">
        <v>8.75</v>
      </c>
      <c r="R227" s="27">
        <v>635.29</v>
      </c>
    </row>
    <row r="228" spans="1:18" ht="12.75">
      <c r="A228" s="1">
        <v>34318</v>
      </c>
      <c r="B228" s="27">
        <v>80.6</v>
      </c>
      <c r="C228" s="28">
        <v>5.62</v>
      </c>
      <c r="D228" s="28">
        <v>70.7</v>
      </c>
      <c r="E228" s="28">
        <v>6.76</v>
      </c>
      <c r="F228" s="27">
        <v>70.21</v>
      </c>
      <c r="G228" s="27">
        <v>81.6</v>
      </c>
      <c r="H228" s="28">
        <v>97.88</v>
      </c>
      <c r="I228" s="27">
        <v>80180</v>
      </c>
      <c r="J228" s="27">
        <v>91</v>
      </c>
      <c r="K228" s="27">
        <v>91.77</v>
      </c>
      <c r="L228" s="28">
        <v>8.59</v>
      </c>
      <c r="M228" s="27">
        <v>8.14</v>
      </c>
      <c r="N228" s="28">
        <v>99.14</v>
      </c>
      <c r="O228" s="27">
        <v>2218</v>
      </c>
      <c r="P228" s="27">
        <v>8.375</v>
      </c>
      <c r="R228" s="27">
        <v>636.31</v>
      </c>
    </row>
    <row r="229" spans="1:18" ht="12.75">
      <c r="A229" s="1">
        <v>34349</v>
      </c>
      <c r="B229" s="27">
        <v>78.2</v>
      </c>
      <c r="C229" s="28">
        <v>13.28</v>
      </c>
      <c r="D229" s="28">
        <v>61.8</v>
      </c>
      <c r="E229" s="28">
        <v>16.16</v>
      </c>
      <c r="F229" s="27">
        <v>71.1</v>
      </c>
      <c r="G229" s="27">
        <v>83.1</v>
      </c>
      <c r="H229" s="28">
        <v>98.7</v>
      </c>
      <c r="I229" s="27">
        <v>190641</v>
      </c>
      <c r="J229" s="27">
        <v>90.8</v>
      </c>
      <c r="K229" s="27">
        <v>93.13</v>
      </c>
      <c r="L229" s="28">
        <v>8.42</v>
      </c>
      <c r="M229" s="27">
        <v>8.28</v>
      </c>
      <c r="N229" s="28">
        <v>100.37</v>
      </c>
      <c r="O229" s="27">
        <v>1801</v>
      </c>
      <c r="P229" s="27">
        <v>8.125</v>
      </c>
      <c r="R229" s="27">
        <v>639.53</v>
      </c>
    </row>
    <row r="230" spans="1:18" ht="12.75">
      <c r="A230" s="1">
        <v>34380</v>
      </c>
      <c r="B230" s="27">
        <v>86.3</v>
      </c>
      <c r="C230" s="28">
        <v>20.36</v>
      </c>
      <c r="D230" s="28">
        <v>67.1</v>
      </c>
      <c r="E230" s="28">
        <v>23.6</v>
      </c>
      <c r="F230" s="27">
        <v>78.18</v>
      </c>
      <c r="G230" s="27">
        <v>85.9</v>
      </c>
      <c r="H230" s="28">
        <v>100.22</v>
      </c>
      <c r="I230" s="27">
        <v>147032</v>
      </c>
      <c r="J230" s="27">
        <v>85.7</v>
      </c>
      <c r="K230" s="27">
        <v>95.86</v>
      </c>
      <c r="L230" s="28">
        <v>8.45</v>
      </c>
      <c r="M230" s="27">
        <v>8.83</v>
      </c>
      <c r="N230" s="28">
        <v>100.66</v>
      </c>
      <c r="O230" s="27">
        <v>1937</v>
      </c>
      <c r="P230" s="27">
        <v>8.3125</v>
      </c>
      <c r="R230" s="27">
        <v>642.2</v>
      </c>
    </row>
    <row r="231" spans="1:18" ht="12.75">
      <c r="A231" s="1">
        <v>34408</v>
      </c>
      <c r="B231" s="27">
        <v>98.3</v>
      </c>
      <c r="C231" s="28">
        <v>19.37</v>
      </c>
      <c r="D231" s="28">
        <v>77.5</v>
      </c>
      <c r="E231" s="28">
        <v>23.23</v>
      </c>
      <c r="F231" s="27">
        <v>82.01</v>
      </c>
      <c r="G231" s="27">
        <v>87</v>
      </c>
      <c r="H231" s="28">
        <v>102.98</v>
      </c>
      <c r="I231" s="27">
        <v>180515</v>
      </c>
      <c r="J231" s="27">
        <v>86.6</v>
      </c>
      <c r="K231" s="27">
        <v>107.54</v>
      </c>
      <c r="L231" s="28">
        <v>8.42</v>
      </c>
      <c r="M231" s="27">
        <v>8.92</v>
      </c>
      <c r="N231" s="28">
        <v>100.06</v>
      </c>
      <c r="O231" s="27">
        <v>1919</v>
      </c>
      <c r="P231" s="27">
        <v>8.125</v>
      </c>
      <c r="R231" s="27">
        <v>643.84</v>
      </c>
    </row>
    <row r="232" spans="1:18" ht="12.75">
      <c r="A232" s="1">
        <v>34439</v>
      </c>
      <c r="B232" s="27">
        <v>84.9</v>
      </c>
      <c r="C232" s="28">
        <v>24.35</v>
      </c>
      <c r="D232" s="28">
        <v>63.4</v>
      </c>
      <c r="E232" s="28">
        <v>27.18</v>
      </c>
      <c r="F232" s="27">
        <v>85.45</v>
      </c>
      <c r="G232" s="27">
        <v>89.5</v>
      </c>
      <c r="H232" s="28">
        <v>108.35</v>
      </c>
      <c r="I232" s="27">
        <v>135412</v>
      </c>
      <c r="J232" s="27">
        <v>80.6</v>
      </c>
      <c r="K232" s="27">
        <v>95.18</v>
      </c>
      <c r="L232" s="28">
        <v>8.11</v>
      </c>
      <c r="M232" s="27">
        <v>8.66</v>
      </c>
      <c r="N232" s="28">
        <v>103.04</v>
      </c>
      <c r="O232" s="27">
        <v>1845</v>
      </c>
      <c r="P232" s="27">
        <v>7.75</v>
      </c>
      <c r="R232" s="27">
        <v>644.87</v>
      </c>
    </row>
    <row r="233" spans="1:18" ht="12.75">
      <c r="A233" s="1">
        <v>34469</v>
      </c>
      <c r="B233" s="27">
        <v>96</v>
      </c>
      <c r="C233" s="28">
        <v>19.07</v>
      </c>
      <c r="D233" s="28">
        <v>69.1</v>
      </c>
      <c r="E233" s="28">
        <v>22.78</v>
      </c>
      <c r="F233" s="27">
        <v>88.27</v>
      </c>
      <c r="G233" s="27">
        <v>90.6</v>
      </c>
      <c r="H233" s="28">
        <v>112.63</v>
      </c>
      <c r="I233" s="27">
        <v>159909</v>
      </c>
      <c r="J233" s="27">
        <v>81.1</v>
      </c>
      <c r="K233" s="27">
        <v>104.81</v>
      </c>
      <c r="L233" s="28">
        <v>7.81</v>
      </c>
      <c r="M233" s="27">
        <v>8.13</v>
      </c>
      <c r="N233" s="28">
        <v>103.53</v>
      </c>
      <c r="O233" s="27">
        <v>1702</v>
      </c>
      <c r="P233" s="27">
        <v>7.5</v>
      </c>
      <c r="R233" s="27">
        <v>648.64</v>
      </c>
    </row>
    <row r="234" spans="1:18" ht="12.75">
      <c r="A234" s="1">
        <v>34500</v>
      </c>
      <c r="B234" s="27">
        <v>97.5</v>
      </c>
      <c r="C234" s="28">
        <v>12.27</v>
      </c>
      <c r="D234" s="28">
        <v>79.5</v>
      </c>
      <c r="E234" s="28">
        <v>18.63</v>
      </c>
      <c r="F234" s="27">
        <v>88.92</v>
      </c>
      <c r="G234" s="27">
        <v>91.2</v>
      </c>
      <c r="H234" s="28">
        <v>117.31</v>
      </c>
      <c r="I234" s="27">
        <v>155103</v>
      </c>
      <c r="J234" s="27">
        <v>81.4</v>
      </c>
      <c r="K234" s="27">
        <v>104.81</v>
      </c>
      <c r="L234" s="28">
        <v>8.11</v>
      </c>
      <c r="M234" s="27">
        <v>8.78</v>
      </c>
      <c r="N234" s="28">
        <v>102.18</v>
      </c>
      <c r="O234" s="27">
        <v>1712</v>
      </c>
      <c r="P234" s="27">
        <v>7.9375</v>
      </c>
      <c r="R234" s="27">
        <v>649.66</v>
      </c>
    </row>
    <row r="235" spans="1:18" ht="12.75">
      <c r="A235" s="1">
        <v>34530</v>
      </c>
      <c r="B235" s="27">
        <v>94.4</v>
      </c>
      <c r="C235" s="28">
        <v>17.7</v>
      </c>
      <c r="D235" s="28">
        <v>69.8</v>
      </c>
      <c r="E235" s="28">
        <v>22.46</v>
      </c>
      <c r="F235" s="27">
        <v>85.3</v>
      </c>
      <c r="G235" s="27">
        <v>94.4</v>
      </c>
      <c r="H235" s="28">
        <v>116.76</v>
      </c>
      <c r="I235" s="27">
        <v>147731</v>
      </c>
      <c r="J235" s="27">
        <v>85.9</v>
      </c>
      <c r="K235" s="27">
        <v>96.54</v>
      </c>
      <c r="L235" s="28">
        <v>8.48</v>
      </c>
      <c r="M235" s="27">
        <v>8.72</v>
      </c>
      <c r="N235" s="28">
        <v>101.3</v>
      </c>
      <c r="O235" s="27">
        <v>1730</v>
      </c>
      <c r="P235" s="27">
        <v>8.25</v>
      </c>
      <c r="R235" s="27">
        <v>651.31</v>
      </c>
    </row>
    <row r="236" spans="1:18" ht="12.75">
      <c r="A236" s="1">
        <v>34561</v>
      </c>
      <c r="B236" s="27">
        <v>45.7</v>
      </c>
      <c r="C236" s="28">
        <v>24.37</v>
      </c>
      <c r="D236" s="28">
        <v>42.6</v>
      </c>
      <c r="E236" s="28">
        <v>27.85</v>
      </c>
      <c r="F236" s="27">
        <v>87.34</v>
      </c>
      <c r="G236" s="27">
        <v>95.1</v>
      </c>
      <c r="H236" s="28">
        <v>117.38</v>
      </c>
      <c r="I236" s="27">
        <v>73023</v>
      </c>
      <c r="J236" s="27">
        <v>76.6</v>
      </c>
      <c r="K236" s="27">
        <v>62.97</v>
      </c>
      <c r="L236" s="28">
        <v>8.93</v>
      </c>
      <c r="M236" s="27">
        <v>9.29</v>
      </c>
      <c r="N236" s="28">
        <v>99.71</v>
      </c>
      <c r="O236" s="27">
        <v>1726</v>
      </c>
      <c r="P236" s="27">
        <v>9.875</v>
      </c>
      <c r="R236" s="27">
        <v>652.4</v>
      </c>
    </row>
    <row r="237" spans="1:18" ht="12.75">
      <c r="A237" s="1">
        <v>34592</v>
      </c>
      <c r="B237" s="27">
        <v>98</v>
      </c>
      <c r="C237" s="28">
        <v>21.98</v>
      </c>
      <c r="D237" s="28">
        <v>79.1</v>
      </c>
      <c r="E237" s="28">
        <v>25.23</v>
      </c>
      <c r="F237" s="27">
        <v>85.96</v>
      </c>
      <c r="G237" s="27">
        <v>98</v>
      </c>
      <c r="H237" s="28">
        <v>117.38</v>
      </c>
      <c r="I237" s="27">
        <v>124535</v>
      </c>
      <c r="J237" s="27">
        <v>85.8</v>
      </c>
      <c r="K237" s="27">
        <v>95.18</v>
      </c>
      <c r="L237" s="28">
        <v>8.72</v>
      </c>
      <c r="M237" s="27">
        <v>9.06</v>
      </c>
      <c r="N237" s="28">
        <v>99.78</v>
      </c>
      <c r="O237" s="27">
        <v>1973</v>
      </c>
      <c r="P237" s="27">
        <v>8.5625</v>
      </c>
      <c r="R237" s="27">
        <v>654.53</v>
      </c>
    </row>
    <row r="238" spans="1:18" ht="12.75">
      <c r="A238" s="1">
        <v>34622</v>
      </c>
      <c r="B238" s="27">
        <v>94.8</v>
      </c>
      <c r="C238" s="28">
        <v>19.59</v>
      </c>
      <c r="D238" s="28">
        <v>76.7</v>
      </c>
      <c r="E238" s="28">
        <v>19.79</v>
      </c>
      <c r="F238" s="27">
        <v>88.11</v>
      </c>
      <c r="G238" s="27">
        <v>99.6</v>
      </c>
      <c r="H238" s="28">
        <v>112.01</v>
      </c>
      <c r="I238" s="27">
        <v>131136</v>
      </c>
      <c r="J238" s="27">
        <v>88</v>
      </c>
      <c r="K238" s="27">
        <v>99.36</v>
      </c>
      <c r="L238" s="28">
        <v>8.85</v>
      </c>
      <c r="M238" s="27">
        <v>9.51</v>
      </c>
      <c r="N238" s="28">
        <v>99.74</v>
      </c>
      <c r="O238" s="27">
        <v>1901</v>
      </c>
      <c r="P238" s="27">
        <v>8.75</v>
      </c>
      <c r="R238" s="27">
        <v>657.74</v>
      </c>
    </row>
    <row r="239" spans="1:18" ht="12.75">
      <c r="A239" s="1">
        <v>34653</v>
      </c>
      <c r="B239" s="27">
        <v>96.9</v>
      </c>
      <c r="C239" s="28">
        <v>20.63</v>
      </c>
      <c r="D239" s="28">
        <v>78.4</v>
      </c>
      <c r="E239" s="28">
        <v>22.21</v>
      </c>
      <c r="F239" s="27">
        <v>87.74</v>
      </c>
      <c r="G239" s="27">
        <v>100.8</v>
      </c>
      <c r="H239" s="28">
        <v>112.9</v>
      </c>
      <c r="I239" s="27">
        <v>133149</v>
      </c>
      <c r="J239" s="27">
        <v>95</v>
      </c>
      <c r="K239" s="27">
        <v>100.72</v>
      </c>
      <c r="L239" s="28">
        <v>8.76</v>
      </c>
      <c r="M239" s="27">
        <v>9.17</v>
      </c>
      <c r="N239" s="28">
        <v>98.76</v>
      </c>
      <c r="O239" s="27">
        <v>2099</v>
      </c>
      <c r="P239" s="27">
        <v>8.5</v>
      </c>
      <c r="R239" s="27">
        <v>660.41</v>
      </c>
    </row>
    <row r="240" spans="1:18" ht="12.75">
      <c r="A240" s="1">
        <v>34683</v>
      </c>
      <c r="B240" s="27">
        <v>86.1</v>
      </c>
      <c r="C240" s="28">
        <v>28.33</v>
      </c>
      <c r="D240" s="28">
        <v>86.4</v>
      </c>
      <c r="E240" s="28">
        <v>28.6</v>
      </c>
      <c r="F240" s="27">
        <v>82.27</v>
      </c>
      <c r="G240" s="27">
        <v>101.2</v>
      </c>
      <c r="H240" s="28">
        <v>113.25</v>
      </c>
      <c r="I240" s="27">
        <v>94223</v>
      </c>
      <c r="J240" s="27">
        <v>96.1</v>
      </c>
      <c r="K240" s="27">
        <v>90.41</v>
      </c>
      <c r="L240" s="28">
        <v>9.04</v>
      </c>
      <c r="M240" s="27">
        <v>9.31</v>
      </c>
      <c r="N240" s="28">
        <v>97.57</v>
      </c>
      <c r="O240" s="27">
        <v>2098</v>
      </c>
      <c r="P240" s="27">
        <v>9.1875</v>
      </c>
      <c r="R240" s="27">
        <v>661.99</v>
      </c>
    </row>
    <row r="241" spans="1:18" ht="12.75">
      <c r="A241" s="1">
        <v>34714</v>
      </c>
      <c r="B241" s="27">
        <v>90.1</v>
      </c>
      <c r="C241" s="28">
        <v>29.46</v>
      </c>
      <c r="D241" s="28">
        <v>81</v>
      </c>
      <c r="E241" s="28">
        <v>31.8</v>
      </c>
      <c r="F241" s="27">
        <v>87.69</v>
      </c>
      <c r="G241" s="27">
        <v>99.6</v>
      </c>
      <c r="H241" s="28">
        <v>114.97</v>
      </c>
      <c r="I241" s="27">
        <v>200973</v>
      </c>
      <c r="J241" s="27">
        <v>103</v>
      </c>
      <c r="K241" s="27">
        <v>98</v>
      </c>
      <c r="L241" s="28">
        <v>9.13</v>
      </c>
      <c r="M241" s="27">
        <v>9.43</v>
      </c>
      <c r="N241" s="28">
        <v>97.6</v>
      </c>
      <c r="O241" s="27">
        <v>1927</v>
      </c>
      <c r="P241" s="27">
        <v>9.0625</v>
      </c>
      <c r="R241" s="27">
        <v>664.66</v>
      </c>
    </row>
    <row r="242" spans="1:18" ht="12.75">
      <c r="A242" s="1">
        <v>34745</v>
      </c>
      <c r="B242" s="27">
        <v>92.8</v>
      </c>
      <c r="C242" s="28">
        <v>32.33</v>
      </c>
      <c r="D242" s="28">
        <v>83.8</v>
      </c>
      <c r="E242" s="28">
        <v>33.87</v>
      </c>
      <c r="F242" s="27">
        <v>75.2</v>
      </c>
      <c r="G242" s="27">
        <v>102.3</v>
      </c>
      <c r="H242" s="28">
        <v>115.25</v>
      </c>
      <c r="I242" s="27">
        <v>153614</v>
      </c>
      <c r="J242" s="27">
        <v>90</v>
      </c>
      <c r="K242" s="27">
        <v>98</v>
      </c>
      <c r="L242" s="28">
        <v>9.09</v>
      </c>
      <c r="M242" s="27">
        <v>9.92</v>
      </c>
      <c r="N242" s="28">
        <v>96.03</v>
      </c>
      <c r="O242" s="27">
        <v>2109</v>
      </c>
      <c r="P242" s="27">
        <v>8.8125</v>
      </c>
      <c r="R242" s="27">
        <v>669.45</v>
      </c>
    </row>
    <row r="243" spans="1:18" ht="12.75">
      <c r="A243" s="1">
        <v>34773</v>
      </c>
      <c r="B243" s="27">
        <v>105.9</v>
      </c>
      <c r="C243" s="28">
        <v>28.88</v>
      </c>
      <c r="D243" s="28">
        <v>98.7</v>
      </c>
      <c r="E243" s="28">
        <v>29.56</v>
      </c>
      <c r="F243" s="27">
        <v>78.8</v>
      </c>
      <c r="G243" s="27">
        <v>101</v>
      </c>
      <c r="H243" s="28">
        <v>106.42</v>
      </c>
      <c r="I243" s="27">
        <v>176251</v>
      </c>
      <c r="J243" s="27">
        <v>96.4</v>
      </c>
      <c r="K243" s="27">
        <v>108.22</v>
      </c>
      <c r="L243" s="28">
        <v>11.01</v>
      </c>
      <c r="M243" s="27">
        <v>11.84</v>
      </c>
      <c r="N243" s="28">
        <v>88.69</v>
      </c>
      <c r="O243" s="27">
        <v>1977</v>
      </c>
      <c r="P243" s="27">
        <v>11.0625</v>
      </c>
      <c r="R243" s="27">
        <v>675.34</v>
      </c>
    </row>
    <row r="244" spans="1:18" ht="12.75">
      <c r="A244" s="1">
        <v>34804</v>
      </c>
      <c r="B244" s="27">
        <v>85.6</v>
      </c>
      <c r="C244" s="28">
        <v>30.74</v>
      </c>
      <c r="D244" s="28">
        <v>76.2</v>
      </c>
      <c r="E244" s="28">
        <v>26.88</v>
      </c>
      <c r="F244" s="27">
        <v>87.7</v>
      </c>
      <c r="G244" s="27">
        <v>101.2</v>
      </c>
      <c r="H244" s="28">
        <v>109.73</v>
      </c>
      <c r="I244" s="27">
        <v>141129</v>
      </c>
      <c r="J244" s="27">
        <v>82.1</v>
      </c>
      <c r="K244" s="27">
        <v>89.73</v>
      </c>
      <c r="L244" s="28">
        <v>10.96</v>
      </c>
      <c r="M244" s="27">
        <v>11.48</v>
      </c>
      <c r="N244" s="28">
        <v>85.81</v>
      </c>
      <c r="O244" s="27">
        <v>1821</v>
      </c>
      <c r="P244" s="27">
        <v>10.5625</v>
      </c>
      <c r="R244" s="27">
        <v>678.01</v>
      </c>
    </row>
    <row r="245" spans="1:18" ht="12.75">
      <c r="A245" s="1">
        <v>34834</v>
      </c>
      <c r="B245" s="27">
        <v>101.9</v>
      </c>
      <c r="C245" s="28">
        <v>21.38</v>
      </c>
      <c r="D245" s="28">
        <v>89.4</v>
      </c>
      <c r="E245" s="28">
        <v>22.82</v>
      </c>
      <c r="F245" s="27">
        <v>85.99</v>
      </c>
      <c r="G245" s="27">
        <v>100.1</v>
      </c>
      <c r="H245" s="28">
        <v>114.76</v>
      </c>
      <c r="I245" s="27">
        <v>167720</v>
      </c>
      <c r="J245" s="27">
        <v>83.8</v>
      </c>
      <c r="K245" s="27">
        <v>104.13</v>
      </c>
      <c r="L245" s="28">
        <v>10.45</v>
      </c>
      <c r="M245" s="27">
        <v>10.79</v>
      </c>
      <c r="N245" s="28">
        <v>90.62</v>
      </c>
      <c r="O245" s="27">
        <v>1812</v>
      </c>
      <c r="P245" s="27">
        <v>9.8125</v>
      </c>
      <c r="R245" s="27">
        <v>682.32</v>
      </c>
    </row>
    <row r="246" spans="1:18" ht="12.75">
      <c r="A246" s="1">
        <v>34865</v>
      </c>
      <c r="B246" s="27">
        <v>101.6</v>
      </c>
      <c r="C246" s="28">
        <v>16.53</v>
      </c>
      <c r="D246" s="28">
        <v>97.4</v>
      </c>
      <c r="E246" s="28">
        <v>20.82</v>
      </c>
      <c r="F246" s="27">
        <v>86.34</v>
      </c>
      <c r="G246" s="27">
        <v>100.8</v>
      </c>
      <c r="H246" s="28">
        <v>115.18</v>
      </c>
      <c r="I246" s="27">
        <v>160806</v>
      </c>
      <c r="J246" s="27">
        <v>82.7</v>
      </c>
      <c r="K246" s="27">
        <v>104.81</v>
      </c>
      <c r="L246" s="28">
        <v>10.94</v>
      </c>
      <c r="M246" s="27">
        <v>11.19</v>
      </c>
      <c r="N246" s="28">
        <v>91.03</v>
      </c>
      <c r="O246" s="27">
        <v>1868</v>
      </c>
      <c r="P246" s="27">
        <v>10.9375</v>
      </c>
      <c r="R246" s="27">
        <v>686.57</v>
      </c>
    </row>
    <row r="247" spans="1:18" ht="12.75">
      <c r="A247" s="1">
        <v>34895</v>
      </c>
      <c r="B247" s="27">
        <v>97.9</v>
      </c>
      <c r="C247" s="28">
        <v>23.68</v>
      </c>
      <c r="D247" s="28">
        <v>85.3</v>
      </c>
      <c r="E247" s="28">
        <v>23.94</v>
      </c>
      <c r="F247" s="27">
        <v>90.51</v>
      </c>
      <c r="G247" s="27">
        <v>102.3</v>
      </c>
      <c r="H247" s="28">
        <v>116.49</v>
      </c>
      <c r="I247" s="27">
        <v>156190</v>
      </c>
      <c r="J247" s="27">
        <v>86.2</v>
      </c>
      <c r="K247" s="27">
        <v>95.86</v>
      </c>
      <c r="L247" s="28">
        <v>10.96</v>
      </c>
      <c r="M247" s="27">
        <v>11.01</v>
      </c>
      <c r="N247" s="28">
        <v>92.22</v>
      </c>
      <c r="O247" s="27">
        <v>1845</v>
      </c>
      <c r="P247" s="27">
        <v>10.75</v>
      </c>
      <c r="R247" s="27">
        <v>687.66</v>
      </c>
    </row>
    <row r="248" spans="1:18" ht="12.75">
      <c r="A248" s="1">
        <v>34926</v>
      </c>
      <c r="B248" s="27">
        <v>52</v>
      </c>
      <c r="C248" s="28">
        <v>25.55</v>
      </c>
      <c r="D248" s="28">
        <v>45.6</v>
      </c>
      <c r="E248" s="28">
        <v>25.43</v>
      </c>
      <c r="F248" s="27">
        <v>90.98</v>
      </c>
      <c r="G248" s="27">
        <v>100.8</v>
      </c>
      <c r="H248" s="28">
        <v>117.66</v>
      </c>
      <c r="I248" s="27">
        <v>80223</v>
      </c>
      <c r="J248" s="27">
        <v>75.7</v>
      </c>
      <c r="K248" s="27">
        <v>63.65</v>
      </c>
      <c r="L248" s="28">
        <v>10.48</v>
      </c>
      <c r="M248" s="27">
        <v>10.48</v>
      </c>
      <c r="N248" s="28">
        <v>95.23</v>
      </c>
      <c r="O248" s="27">
        <v>1705</v>
      </c>
      <c r="P248" s="27">
        <v>10.3125</v>
      </c>
      <c r="R248" s="27">
        <v>689.78</v>
      </c>
    </row>
    <row r="249" spans="1:18" ht="12.75">
      <c r="A249" s="1">
        <v>34957</v>
      </c>
      <c r="B249" s="27">
        <v>98.8</v>
      </c>
      <c r="C249" s="28">
        <v>19.39</v>
      </c>
      <c r="D249" s="28">
        <v>90</v>
      </c>
      <c r="E249" s="28">
        <v>21.97</v>
      </c>
      <c r="F249" s="27">
        <v>84.96</v>
      </c>
      <c r="G249" s="27">
        <v>97.5</v>
      </c>
      <c r="H249" s="28">
        <v>114.14</v>
      </c>
      <c r="I249" s="27">
        <v>127038</v>
      </c>
      <c r="J249" s="27">
        <v>83.8</v>
      </c>
      <c r="K249" s="27">
        <v>93.82</v>
      </c>
      <c r="L249" s="28">
        <v>10.4</v>
      </c>
      <c r="M249" s="27">
        <v>10.96</v>
      </c>
      <c r="N249" s="28">
        <v>95.64</v>
      </c>
      <c r="O249" s="27">
        <v>1945</v>
      </c>
      <c r="P249" s="27">
        <v>10.0156</v>
      </c>
      <c r="R249" s="27">
        <v>691.36</v>
      </c>
    </row>
    <row r="250" spans="1:18" ht="12.75">
      <c r="A250" s="1">
        <v>34987</v>
      </c>
      <c r="B250" s="27">
        <v>103.2</v>
      </c>
      <c r="C250" s="28">
        <v>12.47</v>
      </c>
      <c r="D250" s="28">
        <v>91.1</v>
      </c>
      <c r="E250" s="28">
        <v>9.94</v>
      </c>
      <c r="F250" s="27">
        <v>85.56</v>
      </c>
      <c r="G250" s="27">
        <v>95.9</v>
      </c>
      <c r="H250" s="28">
        <v>110.7</v>
      </c>
      <c r="I250" s="27">
        <v>117765</v>
      </c>
      <c r="J250" s="27">
        <v>89.9</v>
      </c>
      <c r="K250" s="27">
        <v>105.49</v>
      </c>
      <c r="L250" s="28">
        <v>10.77</v>
      </c>
      <c r="M250" s="27">
        <v>11.3</v>
      </c>
      <c r="N250" s="28">
        <v>94.51</v>
      </c>
      <c r="O250" s="27">
        <v>2037</v>
      </c>
      <c r="P250" s="27">
        <v>10.5</v>
      </c>
      <c r="R250" s="27">
        <v>694.03</v>
      </c>
    </row>
    <row r="251" spans="1:18" ht="12.75">
      <c r="A251" s="1">
        <v>35018</v>
      </c>
      <c r="B251" s="27">
        <v>100.7</v>
      </c>
      <c r="C251" s="28">
        <v>8.52</v>
      </c>
      <c r="D251" s="28">
        <v>86.9</v>
      </c>
      <c r="E251" s="28">
        <v>9.19</v>
      </c>
      <c r="F251" s="27">
        <v>82.4</v>
      </c>
      <c r="G251" s="27">
        <v>93.9</v>
      </c>
      <c r="H251" s="28">
        <v>110.9</v>
      </c>
      <c r="I251" s="27">
        <v>151379</v>
      </c>
      <c r="J251" s="27">
        <v>95.1</v>
      </c>
      <c r="K251" s="27">
        <v>102.09</v>
      </c>
      <c r="L251" s="28">
        <v>10.68</v>
      </c>
      <c r="M251" s="27">
        <v>10.73</v>
      </c>
      <c r="N251" s="28">
        <v>95.62</v>
      </c>
      <c r="O251" s="27">
        <v>2177</v>
      </c>
      <c r="P251" s="27">
        <v>10.5625</v>
      </c>
      <c r="R251" s="27">
        <v>697.8</v>
      </c>
    </row>
    <row r="252" spans="1:18" ht="12.75">
      <c r="A252" s="1">
        <v>35048</v>
      </c>
      <c r="B252" s="27">
        <v>83.6</v>
      </c>
      <c r="C252" s="28">
        <v>21.18</v>
      </c>
      <c r="D252" s="28">
        <v>85.3</v>
      </c>
      <c r="E252" s="28">
        <v>16.71</v>
      </c>
      <c r="F252" s="27">
        <v>80.93</v>
      </c>
      <c r="G252" s="27">
        <v>94.5</v>
      </c>
      <c r="H252" s="28">
        <v>108.35</v>
      </c>
      <c r="I252" s="27">
        <v>99114</v>
      </c>
      <c r="J252" s="27">
        <v>99.4</v>
      </c>
      <c r="K252" s="27">
        <v>84.28</v>
      </c>
      <c r="L252" s="28">
        <v>10.61</v>
      </c>
      <c r="M252" s="27">
        <v>10.69</v>
      </c>
      <c r="N252" s="28">
        <v>96.75</v>
      </c>
      <c r="O252" s="27">
        <v>2101</v>
      </c>
      <c r="P252" s="27">
        <v>10.375</v>
      </c>
      <c r="R252" s="27">
        <v>698.82</v>
      </c>
    </row>
    <row r="253" spans="1:18" ht="12.75">
      <c r="A253" s="1">
        <v>35079</v>
      </c>
      <c r="B253" s="27">
        <v>94.4</v>
      </c>
      <c r="C253" s="28">
        <v>21.99</v>
      </c>
      <c r="D253" s="28">
        <v>81.8</v>
      </c>
      <c r="E253" s="28">
        <v>20.53</v>
      </c>
      <c r="F253" s="27">
        <v>82.01</v>
      </c>
      <c r="G253" s="27">
        <v>90.3</v>
      </c>
      <c r="H253" s="28">
        <v>109.73</v>
      </c>
      <c r="I253" s="27">
        <v>198028</v>
      </c>
      <c r="J253" s="27">
        <v>103.3</v>
      </c>
      <c r="K253" s="27">
        <v>100.04</v>
      </c>
      <c r="L253" s="28">
        <v>10.07</v>
      </c>
      <c r="M253" s="27">
        <v>9.71</v>
      </c>
      <c r="N253" s="28">
        <v>98.54</v>
      </c>
      <c r="O253" s="27">
        <v>1977</v>
      </c>
      <c r="P253" s="27">
        <v>9.9688</v>
      </c>
      <c r="R253" s="27">
        <v>701.77</v>
      </c>
    </row>
    <row r="254" spans="1:18" ht="12.75">
      <c r="A254" s="1">
        <v>35110</v>
      </c>
      <c r="B254" s="27">
        <v>98.3</v>
      </c>
      <c r="C254" s="28">
        <v>18.75</v>
      </c>
      <c r="D254" s="28">
        <v>87.7</v>
      </c>
      <c r="E254" s="28">
        <v>21.56</v>
      </c>
      <c r="F254" s="27">
        <v>81.32</v>
      </c>
      <c r="G254" s="27">
        <v>86.9</v>
      </c>
      <c r="H254" s="28">
        <v>107.18</v>
      </c>
      <c r="I254" s="27">
        <v>163128</v>
      </c>
      <c r="J254" s="27">
        <v>98.9</v>
      </c>
      <c r="K254" s="27">
        <v>102.87</v>
      </c>
      <c r="L254" s="28">
        <v>9.93</v>
      </c>
      <c r="M254" s="27">
        <v>10.16</v>
      </c>
      <c r="N254" s="28">
        <v>99.6</v>
      </c>
      <c r="O254" s="27">
        <v>2115</v>
      </c>
      <c r="P254" s="27">
        <v>10.063</v>
      </c>
      <c r="R254" s="27">
        <v>704.5</v>
      </c>
    </row>
    <row r="255" spans="1:18" ht="12.75">
      <c r="A255" s="1">
        <v>35139</v>
      </c>
      <c r="B255" s="27">
        <v>100.7</v>
      </c>
      <c r="C255" s="28">
        <v>16.37</v>
      </c>
      <c r="D255" s="28">
        <v>90.8</v>
      </c>
      <c r="E255" s="28">
        <v>18.88</v>
      </c>
      <c r="F255" s="27">
        <v>82.07</v>
      </c>
      <c r="G255" s="27">
        <v>85.9</v>
      </c>
      <c r="H255" s="28">
        <v>106.15</v>
      </c>
      <c r="I255" s="27">
        <v>176518</v>
      </c>
      <c r="J255" s="27">
        <v>100.1</v>
      </c>
      <c r="K255" s="27">
        <v>103.55</v>
      </c>
      <c r="L255" s="28">
        <v>9.85</v>
      </c>
      <c r="M255" s="27">
        <v>9.96</v>
      </c>
      <c r="N255" s="28">
        <v>100.48</v>
      </c>
      <c r="O255" s="27">
        <v>2053</v>
      </c>
      <c r="P255" s="27">
        <v>9.781</v>
      </c>
      <c r="R255" s="27">
        <v>707.24</v>
      </c>
    </row>
    <row r="256" spans="1:18" ht="12.75">
      <c r="A256" s="1">
        <v>35170</v>
      </c>
      <c r="B256" s="27">
        <v>90</v>
      </c>
      <c r="C256" s="28">
        <v>14.56</v>
      </c>
      <c r="D256" s="28">
        <v>76.3</v>
      </c>
      <c r="E256" s="28">
        <v>15.38</v>
      </c>
      <c r="F256" s="27">
        <v>84.67</v>
      </c>
      <c r="G256" s="27">
        <v>85.2</v>
      </c>
      <c r="H256" s="28">
        <v>108.77</v>
      </c>
      <c r="I256" s="27">
        <v>152156</v>
      </c>
      <c r="J256" s="27">
        <v>81.5</v>
      </c>
      <c r="K256" s="27">
        <v>95.28</v>
      </c>
      <c r="L256" s="28">
        <v>9.62</v>
      </c>
      <c r="M256" s="27">
        <v>9.18</v>
      </c>
      <c r="N256" s="28">
        <v>101.64</v>
      </c>
      <c r="O256" s="27">
        <v>1821</v>
      </c>
      <c r="P256" s="27">
        <v>9.5938</v>
      </c>
      <c r="R256" s="27">
        <v>709.98</v>
      </c>
    </row>
    <row r="257" spans="1:18" ht="12.75">
      <c r="A257" s="1">
        <v>35200</v>
      </c>
      <c r="B257" s="27">
        <v>100</v>
      </c>
      <c r="C257" s="28">
        <v>2.79</v>
      </c>
      <c r="D257" s="28">
        <v>83.9</v>
      </c>
      <c r="E257" s="28">
        <v>7.75</v>
      </c>
      <c r="F257" s="27">
        <v>82.42</v>
      </c>
      <c r="G257" s="27">
        <v>82.1</v>
      </c>
      <c r="H257" s="28">
        <v>114.83</v>
      </c>
      <c r="I257" s="27">
        <v>162798</v>
      </c>
      <c r="J257" s="27">
        <v>82.1</v>
      </c>
      <c r="K257" s="27">
        <v>106.27</v>
      </c>
      <c r="L257" s="28">
        <v>8.92</v>
      </c>
      <c r="M257" s="27">
        <v>8.93</v>
      </c>
      <c r="N257" s="28">
        <v>103.69</v>
      </c>
      <c r="O257" s="27">
        <v>1745</v>
      </c>
      <c r="P257" s="27">
        <v>8.7031</v>
      </c>
      <c r="R257" s="27">
        <v>712.72</v>
      </c>
    </row>
    <row r="258" spans="1:18" ht="12.75">
      <c r="A258" s="1">
        <v>35231</v>
      </c>
      <c r="B258" s="27">
        <v>95</v>
      </c>
      <c r="C258" s="28">
        <v>-0.78</v>
      </c>
      <c r="D258" s="28">
        <v>81</v>
      </c>
      <c r="E258" s="28">
        <v>-1.04</v>
      </c>
      <c r="F258" s="27">
        <v>74.86</v>
      </c>
      <c r="G258" s="27">
        <v>81.6</v>
      </c>
      <c r="H258" s="28">
        <v>117.87</v>
      </c>
      <c r="I258" s="27">
        <v>148122</v>
      </c>
      <c r="J258" s="27">
        <v>80.6</v>
      </c>
      <c r="K258" s="27">
        <v>99.36</v>
      </c>
      <c r="L258" s="28">
        <v>8.77</v>
      </c>
      <c r="M258" s="27">
        <v>8.25</v>
      </c>
      <c r="N258" s="28">
        <v>104.62</v>
      </c>
      <c r="O258" s="27">
        <v>1769</v>
      </c>
      <c r="P258" s="27">
        <v>8.7813</v>
      </c>
      <c r="R258" s="27">
        <v>714.09</v>
      </c>
    </row>
    <row r="259" spans="1:18" ht="12.75">
      <c r="A259" s="1">
        <v>35261</v>
      </c>
      <c r="B259" s="27">
        <v>102.9</v>
      </c>
      <c r="C259" s="28">
        <v>-2.11</v>
      </c>
      <c r="D259" s="28">
        <v>85.3</v>
      </c>
      <c r="E259" s="28">
        <v>-0.85</v>
      </c>
      <c r="F259" s="27">
        <v>70.84</v>
      </c>
      <c r="G259" s="27">
        <v>81.2</v>
      </c>
      <c r="H259" s="28">
        <v>114.97</v>
      </c>
      <c r="I259" s="27">
        <v>160158</v>
      </c>
      <c r="J259" s="27">
        <v>85.8</v>
      </c>
      <c r="K259" s="27">
        <v>102.87</v>
      </c>
      <c r="L259" s="28">
        <v>8.75</v>
      </c>
      <c r="M259" s="27">
        <v>8.56</v>
      </c>
      <c r="N259" s="28">
        <v>104.46</v>
      </c>
      <c r="O259" s="27">
        <v>2023</v>
      </c>
      <c r="P259" s="27">
        <v>8.875</v>
      </c>
      <c r="R259" s="27">
        <v>713.41</v>
      </c>
    </row>
    <row r="260" spans="1:18" ht="12.75">
      <c r="A260" s="1">
        <v>35292</v>
      </c>
      <c r="B260" s="27">
        <v>46.8</v>
      </c>
      <c r="C260" s="28">
        <v>1.11</v>
      </c>
      <c r="D260" s="28">
        <v>42.8</v>
      </c>
      <c r="E260" s="28">
        <v>4.44</v>
      </c>
      <c r="F260" s="27">
        <v>67.38</v>
      </c>
      <c r="G260" s="27">
        <v>80.4</v>
      </c>
      <c r="H260" s="28">
        <v>115.18</v>
      </c>
      <c r="I260" s="27">
        <v>73249</v>
      </c>
      <c r="J260" s="27">
        <v>74.9</v>
      </c>
      <c r="K260" s="27">
        <v>61.41</v>
      </c>
      <c r="L260" s="28">
        <v>8.81</v>
      </c>
      <c r="M260" s="27">
        <v>8.71</v>
      </c>
      <c r="N260" s="28">
        <v>104.15</v>
      </c>
      <c r="O260" s="27">
        <v>1651</v>
      </c>
      <c r="P260" s="27">
        <v>8.5938</v>
      </c>
      <c r="R260" s="27">
        <v>714.09</v>
      </c>
    </row>
    <row r="261" spans="1:18" ht="12.75">
      <c r="A261" s="1">
        <v>35323</v>
      </c>
      <c r="B261" s="27">
        <v>95.2</v>
      </c>
      <c r="C261" s="28">
        <v>1.19</v>
      </c>
      <c r="D261" s="28">
        <v>85.2</v>
      </c>
      <c r="E261" s="28">
        <v>0.82</v>
      </c>
      <c r="F261" s="27">
        <v>66.73</v>
      </c>
      <c r="G261" s="27">
        <v>82.8</v>
      </c>
      <c r="H261" s="28">
        <v>112.01</v>
      </c>
      <c r="I261" s="27">
        <v>114832</v>
      </c>
      <c r="J261" s="27">
        <v>85.7</v>
      </c>
      <c r="K261" s="27">
        <v>92.45</v>
      </c>
      <c r="L261" s="28">
        <v>8.44</v>
      </c>
      <c r="M261" s="27">
        <v>8.09</v>
      </c>
      <c r="N261" s="28">
        <v>104.87</v>
      </c>
      <c r="O261" s="27">
        <v>1934</v>
      </c>
      <c r="P261" s="27">
        <v>8.3594</v>
      </c>
      <c r="R261" s="27">
        <v>714.77</v>
      </c>
    </row>
    <row r="262" spans="1:18" ht="12.75">
      <c r="A262" s="1">
        <v>35353</v>
      </c>
      <c r="B262" s="27">
        <v>103.4</v>
      </c>
      <c r="C262" s="28">
        <v>0.44</v>
      </c>
      <c r="D262" s="28">
        <v>88.8</v>
      </c>
      <c r="E262" s="28">
        <v>-1.99</v>
      </c>
      <c r="F262" s="27">
        <v>64.92</v>
      </c>
      <c r="G262" s="27">
        <v>84.1</v>
      </c>
      <c r="H262" s="28">
        <v>106.01</v>
      </c>
      <c r="I262" s="27">
        <v>144853</v>
      </c>
      <c r="J262" s="27">
        <v>91.3</v>
      </c>
      <c r="K262" s="27">
        <v>108.32</v>
      </c>
      <c r="L262" s="28">
        <v>8.02</v>
      </c>
      <c r="M262" s="27">
        <v>7.65</v>
      </c>
      <c r="N262" s="28">
        <v>105.4</v>
      </c>
      <c r="O262" s="27">
        <v>2066</v>
      </c>
      <c r="P262" s="27">
        <v>7.9844</v>
      </c>
      <c r="R262" s="27">
        <v>715.46</v>
      </c>
    </row>
    <row r="263" spans="1:18" ht="12.75">
      <c r="A263" s="1">
        <v>35384</v>
      </c>
      <c r="B263" s="27">
        <v>95.2</v>
      </c>
      <c r="C263" s="28">
        <v>-2.7</v>
      </c>
      <c r="D263" s="28">
        <v>77.6</v>
      </c>
      <c r="E263" s="28">
        <v>-1.61</v>
      </c>
      <c r="F263" s="27">
        <v>65.34</v>
      </c>
      <c r="G263" s="27">
        <v>81.8</v>
      </c>
      <c r="H263" s="28">
        <v>102.7</v>
      </c>
      <c r="I263" s="27">
        <v>129955</v>
      </c>
      <c r="J263" s="27">
        <v>92.9</v>
      </c>
      <c r="K263" s="27">
        <v>100.72</v>
      </c>
      <c r="L263" s="28">
        <v>7.41</v>
      </c>
      <c r="M263" s="27">
        <v>7.08</v>
      </c>
      <c r="N263" s="28">
        <v>105.51</v>
      </c>
      <c r="O263" s="27">
        <v>1944</v>
      </c>
      <c r="P263" s="27">
        <v>7.3125</v>
      </c>
      <c r="R263" s="27">
        <v>718.2</v>
      </c>
    </row>
    <row r="264" spans="1:18" ht="12.75">
      <c r="A264" s="1">
        <v>35414</v>
      </c>
      <c r="B264" s="27">
        <v>82.1</v>
      </c>
      <c r="C264" s="28">
        <v>9.82</v>
      </c>
      <c r="D264" s="28">
        <v>81.5</v>
      </c>
      <c r="E264" s="28">
        <v>7.12</v>
      </c>
      <c r="F264" s="27">
        <v>70.76</v>
      </c>
      <c r="G264" s="27">
        <v>83.4</v>
      </c>
      <c r="H264" s="28">
        <v>105.32</v>
      </c>
      <c r="I264" s="27">
        <v>108390</v>
      </c>
      <c r="J264" s="27">
        <v>98.3</v>
      </c>
      <c r="K264" s="27">
        <v>84.86</v>
      </c>
      <c r="L264" s="28">
        <v>7.25</v>
      </c>
      <c r="M264" s="27">
        <v>6.92</v>
      </c>
      <c r="N264" s="28">
        <v>106.42</v>
      </c>
      <c r="O264" s="27">
        <v>1953</v>
      </c>
      <c r="P264" s="27">
        <v>7.0938</v>
      </c>
      <c r="R264" s="27">
        <v>718.88</v>
      </c>
    </row>
    <row r="265" spans="1:18" ht="12.75">
      <c r="A265" s="1">
        <v>35445</v>
      </c>
      <c r="B265" s="27">
        <v>88.2</v>
      </c>
      <c r="C265" s="28">
        <v>23.82</v>
      </c>
      <c r="D265" s="28">
        <v>79.1</v>
      </c>
      <c r="E265" s="28">
        <v>21.47</v>
      </c>
      <c r="F265" s="27">
        <v>78.58</v>
      </c>
      <c r="G265" s="27">
        <v>87.5</v>
      </c>
      <c r="H265" s="28">
        <v>109.94</v>
      </c>
      <c r="I265" s="27">
        <v>203844</v>
      </c>
      <c r="J265" s="27">
        <v>103.7</v>
      </c>
      <c r="K265" s="27">
        <v>94.59</v>
      </c>
      <c r="L265" s="28">
        <v>7.23</v>
      </c>
      <c r="M265" s="27">
        <v>7.14</v>
      </c>
      <c r="N265" s="28">
        <v>106.17</v>
      </c>
      <c r="O265" s="27">
        <v>1918</v>
      </c>
      <c r="P265" s="27">
        <v>7.1094</v>
      </c>
      <c r="R265" s="27">
        <v>720.94</v>
      </c>
    </row>
    <row r="266" spans="1:18" ht="12.75">
      <c r="A266" s="1">
        <v>35476</v>
      </c>
      <c r="B266" s="27">
        <v>94.4</v>
      </c>
      <c r="C266" s="28">
        <v>22.56</v>
      </c>
      <c r="D266" s="28">
        <v>88.5</v>
      </c>
      <c r="E266" s="28">
        <v>20.9</v>
      </c>
      <c r="F266" s="27">
        <v>71.39</v>
      </c>
      <c r="G266" s="27">
        <v>86.2</v>
      </c>
      <c r="H266" s="28">
        <v>109.04</v>
      </c>
      <c r="I266" s="27">
        <v>194954</v>
      </c>
      <c r="J266" s="27">
        <v>93.7</v>
      </c>
      <c r="K266" s="27">
        <v>98.68</v>
      </c>
      <c r="L266" s="28">
        <v>7.36</v>
      </c>
      <c r="M266" s="27">
        <v>6.9</v>
      </c>
      <c r="N266" s="28">
        <v>103.86</v>
      </c>
      <c r="O266" s="27">
        <v>1995</v>
      </c>
      <c r="P266" s="27">
        <v>7.265</v>
      </c>
      <c r="R266" s="27">
        <v>721.62</v>
      </c>
    </row>
    <row r="267" spans="1:18" ht="12.75">
      <c r="A267" s="1">
        <v>35504</v>
      </c>
      <c r="B267" s="27">
        <v>96.4</v>
      </c>
      <c r="C267" s="28">
        <v>17.52</v>
      </c>
      <c r="D267" s="28">
        <v>89.4</v>
      </c>
      <c r="E267" s="28">
        <v>20.06</v>
      </c>
      <c r="F267" s="27">
        <v>70.57</v>
      </c>
      <c r="G267" s="27">
        <v>86.1</v>
      </c>
      <c r="H267" s="28">
        <v>108.63</v>
      </c>
      <c r="I267" s="27">
        <v>218651</v>
      </c>
      <c r="J267" s="27">
        <v>92.3</v>
      </c>
      <c r="K267" s="27">
        <v>98.68</v>
      </c>
      <c r="L267" s="28">
        <v>7.43</v>
      </c>
      <c r="M267" s="27">
        <v>7.39</v>
      </c>
      <c r="N267" s="28">
        <v>102.92</v>
      </c>
      <c r="O267" s="27">
        <v>1810</v>
      </c>
      <c r="P267" s="27">
        <v>7.3</v>
      </c>
      <c r="R267" s="27">
        <v>723.68</v>
      </c>
    </row>
    <row r="268" spans="1:18" ht="12.75">
      <c r="A268" s="1">
        <v>35535</v>
      </c>
      <c r="B268" s="27">
        <v>98.3</v>
      </c>
      <c r="C268" s="28">
        <v>19.1</v>
      </c>
      <c r="D268" s="28">
        <v>87.8</v>
      </c>
      <c r="E268" s="28">
        <v>18.32</v>
      </c>
      <c r="F268" s="27">
        <v>73.93</v>
      </c>
      <c r="G268" s="27">
        <v>87.5</v>
      </c>
      <c r="H268" s="28">
        <v>108.08</v>
      </c>
      <c r="I268" s="27">
        <v>228989</v>
      </c>
      <c r="J268" s="27">
        <v>88.6</v>
      </c>
      <c r="K268" s="27">
        <v>101.5</v>
      </c>
      <c r="L268" s="28">
        <v>7.12</v>
      </c>
      <c r="M268" s="27">
        <v>6.88</v>
      </c>
      <c r="N268" s="28">
        <v>103.28</v>
      </c>
      <c r="O268" s="27">
        <v>1877</v>
      </c>
      <c r="P268" s="27">
        <v>6.8593</v>
      </c>
      <c r="R268" s="27">
        <v>724.36</v>
      </c>
    </row>
    <row r="269" spans="1:18" ht="12.75">
      <c r="A269" s="1">
        <v>35565</v>
      </c>
      <c r="B269" s="27">
        <v>100.1</v>
      </c>
      <c r="C269" s="28">
        <v>11.47</v>
      </c>
      <c r="D269" s="28">
        <v>87.7</v>
      </c>
      <c r="E269" s="28">
        <v>12.34</v>
      </c>
      <c r="F269" s="27">
        <v>74.63</v>
      </c>
      <c r="G269" s="27">
        <v>89.2</v>
      </c>
      <c r="H269" s="28">
        <v>109.39</v>
      </c>
      <c r="I269" s="27">
        <v>230822</v>
      </c>
      <c r="J269" s="27">
        <v>88.3</v>
      </c>
      <c r="K269" s="27">
        <v>103.55</v>
      </c>
      <c r="L269" s="28">
        <v>6.84</v>
      </c>
      <c r="M269" s="27">
        <v>6.25</v>
      </c>
      <c r="N269" s="28">
        <v>103.6</v>
      </c>
      <c r="O269" s="27">
        <v>1780</v>
      </c>
      <c r="P269" s="27">
        <v>6.7343</v>
      </c>
      <c r="R269" s="27">
        <v>726.41</v>
      </c>
    </row>
    <row r="270" spans="1:18" ht="12.75">
      <c r="A270" s="1">
        <v>35596</v>
      </c>
      <c r="B270" s="27">
        <v>101.3</v>
      </c>
      <c r="C270" s="28">
        <v>7.79</v>
      </c>
      <c r="D270" s="28">
        <v>90.4</v>
      </c>
      <c r="E270" s="28">
        <v>7.4</v>
      </c>
      <c r="F270" s="27">
        <v>81.67</v>
      </c>
      <c r="G270" s="27">
        <v>90.3</v>
      </c>
      <c r="H270" s="28">
        <v>108.91</v>
      </c>
      <c r="I270" s="27">
        <v>219428</v>
      </c>
      <c r="J270" s="27">
        <v>87.8</v>
      </c>
      <c r="K270" s="27">
        <v>102.87</v>
      </c>
      <c r="L270" s="28">
        <v>6.88</v>
      </c>
      <c r="M270" s="27">
        <v>6.61</v>
      </c>
      <c r="N270" s="28">
        <v>103.47</v>
      </c>
      <c r="O270" s="27">
        <v>1825</v>
      </c>
      <c r="P270" s="27">
        <v>6.8281</v>
      </c>
      <c r="R270" s="27">
        <v>726.41</v>
      </c>
    </row>
    <row r="271" spans="1:18" ht="12.75">
      <c r="A271" s="1">
        <v>35626</v>
      </c>
      <c r="B271" s="27">
        <v>108.2</v>
      </c>
      <c r="C271" s="28">
        <v>12.05</v>
      </c>
      <c r="D271" s="28">
        <v>94.9</v>
      </c>
      <c r="E271" s="28">
        <v>14.08</v>
      </c>
      <c r="F271" s="27">
        <v>83.85</v>
      </c>
      <c r="G271" s="27">
        <v>93.2</v>
      </c>
      <c r="H271" s="28">
        <v>114.07</v>
      </c>
      <c r="I271" s="27">
        <v>246590</v>
      </c>
      <c r="J271" s="27">
        <v>92.1</v>
      </c>
      <c r="K271" s="27">
        <v>104.23</v>
      </c>
      <c r="L271" s="28">
        <v>6.89</v>
      </c>
      <c r="M271" s="27">
        <v>6.48</v>
      </c>
      <c r="N271" s="28">
        <v>102.94</v>
      </c>
      <c r="O271" s="27">
        <v>1911</v>
      </c>
      <c r="P271" s="27">
        <v>6.7969</v>
      </c>
      <c r="R271" s="27">
        <v>726.41</v>
      </c>
    </row>
    <row r="272" spans="1:18" ht="12.75">
      <c r="A272" s="1">
        <v>35657</v>
      </c>
      <c r="B272" s="27">
        <v>48.2</v>
      </c>
      <c r="C272" s="28">
        <v>18.39</v>
      </c>
      <c r="D272" s="28">
        <v>43.3</v>
      </c>
      <c r="E272" s="28">
        <v>19.16</v>
      </c>
      <c r="F272" s="27">
        <v>85.68</v>
      </c>
      <c r="G272" s="27">
        <v>92.6</v>
      </c>
      <c r="H272" s="28">
        <v>117.8</v>
      </c>
      <c r="I272" s="27">
        <v>108150</v>
      </c>
      <c r="J272" s="27">
        <v>79.8</v>
      </c>
      <c r="K272" s="27">
        <v>60.05</v>
      </c>
      <c r="L272" s="28">
        <v>6.88</v>
      </c>
      <c r="M272" s="27">
        <v>6.47</v>
      </c>
      <c r="N272" s="28">
        <v>102.05</v>
      </c>
      <c r="O272" s="27">
        <v>1690</v>
      </c>
      <c r="P272" s="27">
        <v>6.7813</v>
      </c>
      <c r="R272" s="27">
        <v>727.1</v>
      </c>
    </row>
    <row r="273" spans="1:18" ht="12.75">
      <c r="A273" s="1">
        <v>35688</v>
      </c>
      <c r="B273" s="27">
        <v>104.1</v>
      </c>
      <c r="C273" s="28">
        <v>17.98</v>
      </c>
      <c r="D273" s="28">
        <v>95.9</v>
      </c>
      <c r="E273" s="28">
        <v>21.21</v>
      </c>
      <c r="F273" s="27">
        <v>83.59</v>
      </c>
      <c r="G273" s="27">
        <v>94.6</v>
      </c>
      <c r="H273" s="28">
        <v>119.66</v>
      </c>
      <c r="I273" s="27">
        <v>205011</v>
      </c>
      <c r="J273" s="27">
        <v>90.1</v>
      </c>
      <c r="K273" s="27">
        <v>98</v>
      </c>
      <c r="L273" s="28">
        <v>6.67</v>
      </c>
      <c r="M273" s="27">
        <v>5.65</v>
      </c>
      <c r="N273" s="28">
        <v>103.29</v>
      </c>
      <c r="O273" s="27">
        <v>2059</v>
      </c>
      <c r="P273" s="27">
        <v>6.5938</v>
      </c>
      <c r="R273" s="27">
        <v>727.78</v>
      </c>
    </row>
    <row r="274" spans="1:18" ht="12.75">
      <c r="A274" s="1">
        <v>35718</v>
      </c>
      <c r="B274" s="27">
        <v>110.5</v>
      </c>
      <c r="C274" s="28">
        <v>13.1</v>
      </c>
      <c r="D274" s="28">
        <v>99.9</v>
      </c>
      <c r="E274" s="28">
        <v>11.59</v>
      </c>
      <c r="F274" s="27">
        <v>85.36</v>
      </c>
      <c r="G274" s="27">
        <v>94.9</v>
      </c>
      <c r="H274" s="28">
        <v>116.07</v>
      </c>
      <c r="I274" s="27">
        <v>228629</v>
      </c>
      <c r="J274" s="27">
        <v>96.3</v>
      </c>
      <c r="K274" s="27">
        <v>111.14</v>
      </c>
      <c r="L274" s="28">
        <v>6.65</v>
      </c>
      <c r="M274" s="27">
        <v>6.07</v>
      </c>
      <c r="N274" s="28">
        <v>103.86</v>
      </c>
      <c r="O274" s="27">
        <v>2098</v>
      </c>
      <c r="P274" s="27">
        <v>6.4375</v>
      </c>
      <c r="R274" s="27">
        <v>729.84</v>
      </c>
    </row>
    <row r="275" spans="1:18" ht="12.75">
      <c r="A275" s="1">
        <v>35749</v>
      </c>
      <c r="B275" s="27">
        <v>100.9</v>
      </c>
      <c r="C275" s="28">
        <v>15.91</v>
      </c>
      <c r="D275" s="28">
        <v>85.1</v>
      </c>
      <c r="E275" s="28">
        <v>17.37</v>
      </c>
      <c r="F275" s="27">
        <v>88.11</v>
      </c>
      <c r="G275" s="27">
        <v>94.6</v>
      </c>
      <c r="H275" s="28">
        <v>116.69</v>
      </c>
      <c r="I275" s="27">
        <v>187794</v>
      </c>
      <c r="J275" s="27">
        <v>99.6</v>
      </c>
      <c r="K275" s="27">
        <v>102.18</v>
      </c>
      <c r="L275" s="28">
        <v>6.5</v>
      </c>
      <c r="M275" s="27">
        <v>5.91</v>
      </c>
      <c r="N275" s="28">
        <v>104.68</v>
      </c>
      <c r="O275" s="27">
        <v>2062</v>
      </c>
      <c r="P275" s="27">
        <v>6.4219</v>
      </c>
      <c r="R275" s="27">
        <v>732.58</v>
      </c>
    </row>
    <row r="276" spans="1:18" ht="12.75">
      <c r="A276" s="1">
        <v>35779</v>
      </c>
      <c r="B276" s="27">
        <v>90.1</v>
      </c>
      <c r="C276" s="28">
        <v>21.18</v>
      </c>
      <c r="D276" s="28">
        <v>93.5</v>
      </c>
      <c r="E276" s="28">
        <v>22.76</v>
      </c>
      <c r="F276" s="27">
        <v>91.15</v>
      </c>
      <c r="G276" s="27">
        <v>93.7</v>
      </c>
      <c r="H276" s="28">
        <v>113.25</v>
      </c>
      <c r="I276" s="27">
        <v>130835</v>
      </c>
      <c r="J276" s="27">
        <v>103.2</v>
      </c>
      <c r="K276" s="27">
        <v>87.68</v>
      </c>
      <c r="L276" s="28">
        <v>6.08</v>
      </c>
      <c r="M276" s="27">
        <v>4.89</v>
      </c>
      <c r="N276" s="28">
        <v>104.46</v>
      </c>
      <c r="O276" s="27">
        <v>2190</v>
      </c>
      <c r="P276" s="27">
        <v>6.0313</v>
      </c>
      <c r="R276" s="27">
        <v>732.58</v>
      </c>
    </row>
    <row r="277" spans="1:18" ht="12.75">
      <c r="A277" s="1">
        <v>35810</v>
      </c>
      <c r="B277" s="27">
        <v>91.4</v>
      </c>
      <c r="C277" s="28">
        <v>30.39</v>
      </c>
      <c r="D277" s="28">
        <v>88.1</v>
      </c>
      <c r="E277" s="28">
        <v>33.54</v>
      </c>
      <c r="F277" s="27">
        <v>87.34</v>
      </c>
      <c r="G277" s="27">
        <v>94.3</v>
      </c>
      <c r="H277" s="28">
        <v>120.83</v>
      </c>
      <c r="I277" s="27">
        <v>274825</v>
      </c>
      <c r="J277" s="27">
        <v>106.5</v>
      </c>
      <c r="K277" s="27">
        <v>93.13</v>
      </c>
      <c r="L277" s="28">
        <v>6.09</v>
      </c>
      <c r="M277" s="27">
        <v>5.62</v>
      </c>
      <c r="N277" s="28">
        <v>104.51</v>
      </c>
      <c r="O277" s="27">
        <v>1912</v>
      </c>
      <c r="P277" s="27">
        <v>6.0625</v>
      </c>
      <c r="R277" s="27">
        <v>734.63</v>
      </c>
    </row>
    <row r="278" spans="1:18" ht="12.75">
      <c r="A278" s="1">
        <v>35841</v>
      </c>
      <c r="B278" s="27">
        <v>98.2</v>
      </c>
      <c r="C278" s="28">
        <v>32.83</v>
      </c>
      <c r="D278" s="28">
        <v>95.2</v>
      </c>
      <c r="E278" s="28">
        <v>33.65</v>
      </c>
      <c r="F278" s="27">
        <v>89.84</v>
      </c>
      <c r="G278" s="27">
        <v>95.6</v>
      </c>
      <c r="H278" s="28">
        <v>118.69</v>
      </c>
      <c r="I278" s="27">
        <v>226631</v>
      </c>
      <c r="J278" s="27">
        <v>97.2</v>
      </c>
      <c r="K278" s="27">
        <v>97.32</v>
      </c>
      <c r="L278" s="28">
        <v>6.13</v>
      </c>
      <c r="M278" s="27">
        <v>6.2</v>
      </c>
      <c r="N278" s="28">
        <v>103.94</v>
      </c>
      <c r="O278" s="27">
        <v>2020</v>
      </c>
      <c r="P278" s="27">
        <v>5.9375</v>
      </c>
      <c r="R278" s="27">
        <v>736.68</v>
      </c>
    </row>
    <row r="279" spans="1:18" ht="12.75">
      <c r="A279" s="1">
        <v>35869</v>
      </c>
      <c r="B279" s="27">
        <v>107</v>
      </c>
      <c r="C279" s="28">
        <v>26.62</v>
      </c>
      <c r="D279" s="28">
        <v>106.7</v>
      </c>
      <c r="E279" s="28">
        <v>29.8</v>
      </c>
      <c r="F279" s="27">
        <v>90.42</v>
      </c>
      <c r="G279" s="27">
        <v>94.5</v>
      </c>
      <c r="H279" s="28">
        <v>116.28</v>
      </c>
      <c r="I279" s="27">
        <v>225438</v>
      </c>
      <c r="J279" s="27">
        <v>100.6</v>
      </c>
      <c r="K279" s="27">
        <v>105.59</v>
      </c>
      <c r="L279" s="28">
        <v>5.6</v>
      </c>
      <c r="M279" s="27">
        <v>5.73</v>
      </c>
      <c r="N279" s="28">
        <v>103.87</v>
      </c>
      <c r="O279" s="27">
        <v>1993</v>
      </c>
      <c r="P279" s="27">
        <v>5.5781</v>
      </c>
      <c r="R279" s="27">
        <v>738.74</v>
      </c>
    </row>
    <row r="280" spans="1:18" ht="12.75">
      <c r="A280" s="1">
        <v>35900</v>
      </c>
      <c r="B280" s="27">
        <v>99.2</v>
      </c>
      <c r="C280" s="28">
        <v>24.34</v>
      </c>
      <c r="D280" s="28">
        <v>86</v>
      </c>
      <c r="E280" s="28">
        <v>27.79</v>
      </c>
      <c r="F280" s="27">
        <v>91.83</v>
      </c>
      <c r="G280" s="27">
        <v>94.1</v>
      </c>
      <c r="H280" s="28">
        <v>120.35</v>
      </c>
      <c r="I280" s="27">
        <v>229442</v>
      </c>
      <c r="J280" s="27">
        <v>90.5</v>
      </c>
      <c r="K280" s="27">
        <v>100.72</v>
      </c>
      <c r="L280" s="28">
        <v>5.22</v>
      </c>
      <c r="M280" s="27">
        <v>5.35</v>
      </c>
      <c r="N280" s="28">
        <v>103.34</v>
      </c>
      <c r="O280" s="27">
        <v>1894</v>
      </c>
      <c r="P280" s="27">
        <v>5.1563</v>
      </c>
      <c r="R280" s="27">
        <v>739.42</v>
      </c>
    </row>
    <row r="281" spans="1:18" ht="12.75">
      <c r="A281" s="1">
        <v>35930</v>
      </c>
      <c r="B281" s="27">
        <v>99.9</v>
      </c>
      <c r="C281" s="28">
        <v>14.56</v>
      </c>
      <c r="D281" s="28">
        <v>89.5</v>
      </c>
      <c r="E281" s="28">
        <v>15.22</v>
      </c>
      <c r="F281" s="27">
        <v>89.55</v>
      </c>
      <c r="G281" s="27">
        <v>91.4</v>
      </c>
      <c r="H281" s="28">
        <v>124.48</v>
      </c>
      <c r="I281" s="27">
        <v>209554</v>
      </c>
      <c r="J281" s="27">
        <v>87.3</v>
      </c>
      <c r="K281" s="27">
        <v>100.72</v>
      </c>
      <c r="L281" s="28">
        <v>5.11</v>
      </c>
      <c r="M281" s="27">
        <v>5.17</v>
      </c>
      <c r="N281" s="28">
        <v>104.75</v>
      </c>
      <c r="O281" s="27">
        <v>1775</v>
      </c>
      <c r="P281" s="27">
        <v>5.0156</v>
      </c>
      <c r="R281" s="27">
        <v>740.79</v>
      </c>
    </row>
    <row r="282" spans="1:18" ht="12.75">
      <c r="A282" s="1">
        <v>35961</v>
      </c>
      <c r="B282" s="27">
        <v>106</v>
      </c>
      <c r="C282" s="28">
        <v>6.32</v>
      </c>
      <c r="D282" s="28">
        <v>95.1</v>
      </c>
      <c r="E282" s="28">
        <v>9.23</v>
      </c>
      <c r="F282" s="27">
        <v>85.51</v>
      </c>
      <c r="G282" s="27">
        <v>91.3</v>
      </c>
      <c r="H282" s="28">
        <v>123.72</v>
      </c>
      <c r="I282" s="27">
        <v>211401</v>
      </c>
      <c r="J282" s="27">
        <v>89.4</v>
      </c>
      <c r="K282" s="27">
        <v>102.87</v>
      </c>
      <c r="L282" s="28">
        <v>5.12</v>
      </c>
      <c r="M282" s="27">
        <v>5.16</v>
      </c>
      <c r="N282" s="28">
        <v>105.01</v>
      </c>
      <c r="O282" s="27">
        <v>1963</v>
      </c>
      <c r="P282" s="27">
        <v>5.0156</v>
      </c>
      <c r="R282" s="27">
        <v>741.48</v>
      </c>
    </row>
    <row r="283" spans="1:18" ht="12.75">
      <c r="A283" s="1">
        <v>35991</v>
      </c>
      <c r="B283" s="27">
        <v>109.4</v>
      </c>
      <c r="C283" s="28">
        <v>11.83</v>
      </c>
      <c r="D283" s="28">
        <v>93.3</v>
      </c>
      <c r="E283" s="28">
        <v>10.76</v>
      </c>
      <c r="F283" s="27">
        <v>81.56</v>
      </c>
      <c r="G283" s="27">
        <v>91.4</v>
      </c>
      <c r="H283" s="28">
        <v>118.9</v>
      </c>
      <c r="I283" s="27">
        <v>256570</v>
      </c>
      <c r="J283" s="27">
        <v>95.1</v>
      </c>
      <c r="K283" s="27">
        <v>104.23</v>
      </c>
      <c r="L283" s="28">
        <v>4.88</v>
      </c>
      <c r="M283" s="27">
        <v>4.74</v>
      </c>
      <c r="N283" s="28">
        <v>104.69</v>
      </c>
      <c r="O283" s="27">
        <v>1979</v>
      </c>
      <c r="P283" s="27">
        <v>4.8281</v>
      </c>
      <c r="R283" s="27">
        <v>741.48</v>
      </c>
    </row>
    <row r="284" spans="1:18" ht="12.75">
      <c r="A284" s="1">
        <v>36022</v>
      </c>
      <c r="B284" s="27">
        <v>48.7</v>
      </c>
      <c r="C284" s="28">
        <v>15.08</v>
      </c>
      <c r="D284" s="28">
        <v>46.2</v>
      </c>
      <c r="E284" s="28">
        <v>12.96</v>
      </c>
      <c r="F284" s="27">
        <v>83.25</v>
      </c>
      <c r="G284" s="27">
        <v>89.7</v>
      </c>
      <c r="H284" s="28">
        <v>116.97</v>
      </c>
      <c r="I284" s="27">
        <v>99465</v>
      </c>
      <c r="J284" s="27">
        <v>82.5</v>
      </c>
      <c r="K284" s="27">
        <v>59.36</v>
      </c>
      <c r="L284" s="28">
        <v>4.89</v>
      </c>
      <c r="M284" s="27">
        <v>4.72</v>
      </c>
      <c r="N284" s="28">
        <v>105.13</v>
      </c>
      <c r="O284" s="27">
        <v>1760</v>
      </c>
      <c r="P284" s="27">
        <v>4.8281</v>
      </c>
      <c r="R284" s="27">
        <v>742.16</v>
      </c>
    </row>
    <row r="285" spans="1:18" ht="12.75">
      <c r="A285" s="1">
        <v>36053</v>
      </c>
      <c r="B285" s="27">
        <v>105.4</v>
      </c>
      <c r="C285" s="28">
        <v>3.26</v>
      </c>
      <c r="D285" s="28">
        <v>95.1</v>
      </c>
      <c r="E285" s="28">
        <v>4.73</v>
      </c>
      <c r="F285" s="27">
        <v>74.08</v>
      </c>
      <c r="G285" s="27">
        <v>85.6</v>
      </c>
      <c r="H285" s="28">
        <v>115.18</v>
      </c>
      <c r="I285" s="27">
        <v>176288</v>
      </c>
      <c r="J285" s="27">
        <v>91.8</v>
      </c>
      <c r="K285" s="27">
        <v>96.64</v>
      </c>
      <c r="L285" s="28">
        <v>4.97</v>
      </c>
      <c r="M285" s="27">
        <v>4.88</v>
      </c>
      <c r="N285" s="28">
        <v>106.34</v>
      </c>
      <c r="O285" s="27">
        <v>1912</v>
      </c>
      <c r="P285" s="27">
        <v>4.9375</v>
      </c>
      <c r="R285" s="27">
        <v>742.16</v>
      </c>
    </row>
    <row r="286" spans="1:18" ht="12.75">
      <c r="A286" s="1">
        <v>36083</v>
      </c>
      <c r="B286" s="27">
        <v>106.2</v>
      </c>
      <c r="C286" s="28">
        <v>-0.98</v>
      </c>
      <c r="D286" s="28">
        <v>93.4</v>
      </c>
      <c r="E286" s="28">
        <v>-2.21</v>
      </c>
      <c r="F286" s="27">
        <v>77.55</v>
      </c>
      <c r="G286" s="27">
        <v>84.8</v>
      </c>
      <c r="H286" s="28">
        <v>116.56</v>
      </c>
      <c r="I286" s="27">
        <v>180741</v>
      </c>
      <c r="J286" s="27">
        <v>93.9</v>
      </c>
      <c r="K286" s="27">
        <v>107.63</v>
      </c>
      <c r="L286" s="28">
        <v>4.53</v>
      </c>
      <c r="M286" s="27">
        <v>4.65</v>
      </c>
      <c r="N286" s="28">
        <v>107</v>
      </c>
      <c r="O286" s="27">
        <v>1904</v>
      </c>
      <c r="P286" s="27">
        <v>4.4375</v>
      </c>
      <c r="R286" s="27">
        <v>743.53</v>
      </c>
    </row>
    <row r="287" spans="1:18" ht="12.75">
      <c r="A287" s="1">
        <v>36114</v>
      </c>
      <c r="B287" s="27">
        <v>103.4</v>
      </c>
      <c r="C287" s="28">
        <v>-0.4</v>
      </c>
      <c r="D287" s="28">
        <v>83.6</v>
      </c>
      <c r="E287" s="28">
        <v>1.78</v>
      </c>
      <c r="F287" s="27">
        <v>78.93</v>
      </c>
      <c r="G287" s="27">
        <v>85.5</v>
      </c>
      <c r="H287" s="28">
        <v>119.66</v>
      </c>
      <c r="I287" s="27">
        <v>173521</v>
      </c>
      <c r="J287" s="27">
        <v>103.2</v>
      </c>
      <c r="K287" s="27">
        <v>102.87</v>
      </c>
      <c r="L287" s="28">
        <v>3.95</v>
      </c>
      <c r="M287" s="27">
        <v>4.16</v>
      </c>
      <c r="N287" s="28">
        <v>106.12</v>
      </c>
      <c r="O287" s="27">
        <v>2084</v>
      </c>
      <c r="P287" s="27">
        <v>3.8906</v>
      </c>
      <c r="R287" s="27">
        <v>744.9</v>
      </c>
    </row>
    <row r="288" spans="1:18" ht="12.75">
      <c r="A288" s="1">
        <v>36144</v>
      </c>
      <c r="B288" s="27">
        <v>87.3</v>
      </c>
      <c r="C288" s="28">
        <v>12.19</v>
      </c>
      <c r="D288" s="28">
        <v>86.1</v>
      </c>
      <c r="E288" s="28">
        <v>11.41</v>
      </c>
      <c r="F288" s="27">
        <v>85.73</v>
      </c>
      <c r="G288" s="27">
        <v>85</v>
      </c>
      <c r="H288" s="28">
        <v>117.25</v>
      </c>
      <c r="I288" s="27">
        <v>114640</v>
      </c>
      <c r="J288" s="27">
        <v>109.3</v>
      </c>
      <c r="K288" s="27">
        <v>87</v>
      </c>
      <c r="L288" s="28">
        <v>3.34</v>
      </c>
      <c r="M288" s="27">
        <v>3.18</v>
      </c>
      <c r="N288" s="28">
        <v>106.44</v>
      </c>
      <c r="O288" s="27">
        <v>2113</v>
      </c>
      <c r="P288" s="27">
        <v>3.25</v>
      </c>
      <c r="R288" s="27">
        <v>744.9</v>
      </c>
    </row>
    <row r="289" spans="1:18" ht="12.75">
      <c r="A289" s="1">
        <v>36175</v>
      </c>
      <c r="B289" s="27">
        <v>87.8</v>
      </c>
      <c r="C289" s="28">
        <v>18</v>
      </c>
      <c r="D289" s="28">
        <v>84.2</v>
      </c>
      <c r="E289" s="28">
        <v>16.17</v>
      </c>
      <c r="F289" s="27">
        <v>81.26</v>
      </c>
      <c r="G289" s="27">
        <v>84.8</v>
      </c>
      <c r="H289" s="28">
        <v>122.55</v>
      </c>
      <c r="I289" s="27">
        <v>225575</v>
      </c>
      <c r="J289" s="27">
        <v>109.5</v>
      </c>
      <c r="K289" s="27">
        <v>89.05</v>
      </c>
      <c r="L289" s="28">
        <v>3.1</v>
      </c>
      <c r="M289" s="27">
        <v>3.14</v>
      </c>
      <c r="N289" s="28">
        <v>106.39</v>
      </c>
      <c r="O289" s="27">
        <v>1963</v>
      </c>
      <c r="P289" s="27">
        <v>3.0937</v>
      </c>
      <c r="R289" s="27">
        <v>745.58</v>
      </c>
    </row>
    <row r="290" spans="1:18" ht="12.75">
      <c r="A290" s="1">
        <v>36206</v>
      </c>
      <c r="B290" s="27">
        <v>95.9</v>
      </c>
      <c r="C290" s="28">
        <v>18.58</v>
      </c>
      <c r="D290" s="28">
        <v>86.3</v>
      </c>
      <c r="E290" s="28">
        <v>17.47</v>
      </c>
      <c r="F290" s="27">
        <v>73.16</v>
      </c>
      <c r="G290" s="27">
        <v>83.9</v>
      </c>
      <c r="H290" s="28">
        <v>117.93</v>
      </c>
      <c r="I290" s="27">
        <v>217801</v>
      </c>
      <c r="J290" s="27">
        <v>100.2</v>
      </c>
      <c r="K290" s="27">
        <v>93.91</v>
      </c>
      <c r="L290" s="28">
        <v>3.08</v>
      </c>
      <c r="M290" s="27">
        <v>3.04</v>
      </c>
      <c r="N290" s="28">
        <v>105.76</v>
      </c>
      <c r="O290" s="27">
        <v>2016</v>
      </c>
      <c r="P290" s="27">
        <v>3.0469</v>
      </c>
      <c r="R290" s="27">
        <v>746.95</v>
      </c>
    </row>
    <row r="291" spans="1:18" ht="12.75">
      <c r="A291" s="1">
        <v>36234</v>
      </c>
      <c r="B291" s="27">
        <v>108.4</v>
      </c>
      <c r="C291" s="28">
        <v>18.16</v>
      </c>
      <c r="D291" s="28">
        <v>105.4</v>
      </c>
      <c r="E291" s="28">
        <v>18.01</v>
      </c>
      <c r="F291" s="27">
        <v>75.05</v>
      </c>
      <c r="G291" s="27">
        <v>84.9</v>
      </c>
      <c r="H291" s="28">
        <v>116.28</v>
      </c>
      <c r="I291" s="27">
        <v>250952</v>
      </c>
      <c r="J291" s="27">
        <v>103.8</v>
      </c>
      <c r="K291" s="27">
        <v>106.95</v>
      </c>
      <c r="L291" s="28">
        <v>3.03</v>
      </c>
      <c r="M291" s="27">
        <v>3.03</v>
      </c>
      <c r="N291" s="28">
        <v>105.02</v>
      </c>
      <c r="O291" s="27">
        <v>1919</v>
      </c>
      <c r="P291" s="27">
        <v>3.0156</v>
      </c>
      <c r="R291" s="27">
        <v>748.32</v>
      </c>
    </row>
    <row r="292" spans="1:18" ht="12.75">
      <c r="A292" s="1">
        <v>36265</v>
      </c>
      <c r="B292" s="27">
        <v>96.8</v>
      </c>
      <c r="C292" s="28">
        <v>11.47</v>
      </c>
      <c r="D292" s="28">
        <v>83.5</v>
      </c>
      <c r="E292" s="28">
        <v>9.49</v>
      </c>
      <c r="F292" s="27">
        <v>67.88</v>
      </c>
      <c r="G292" s="27">
        <v>83.7</v>
      </c>
      <c r="H292" s="28">
        <v>114.56</v>
      </c>
      <c r="I292" s="27">
        <v>222826</v>
      </c>
      <c r="J292" s="27">
        <v>89.9</v>
      </c>
      <c r="K292" s="27">
        <v>99.36</v>
      </c>
      <c r="L292" s="28">
        <v>2.68</v>
      </c>
      <c r="M292" s="27">
        <v>2.61</v>
      </c>
      <c r="N292" s="28">
        <v>104.3</v>
      </c>
      <c r="O292" s="27">
        <v>1801</v>
      </c>
      <c r="P292" s="27">
        <v>2.6093</v>
      </c>
      <c r="R292" s="27">
        <v>750.38</v>
      </c>
    </row>
    <row r="293" spans="1:18" ht="12.75">
      <c r="A293" s="1">
        <v>36295</v>
      </c>
      <c r="B293" s="27">
        <v>98.9</v>
      </c>
      <c r="C293" s="28">
        <v>13.23</v>
      </c>
      <c r="D293" s="28">
        <v>87.5</v>
      </c>
      <c r="E293" s="28">
        <v>14.94</v>
      </c>
      <c r="F293" s="27">
        <v>75.27</v>
      </c>
      <c r="G293" s="27">
        <v>85.8</v>
      </c>
      <c r="H293" s="28">
        <v>114.7</v>
      </c>
      <c r="I293" s="27">
        <v>217648</v>
      </c>
      <c r="J293" s="27">
        <v>89.2</v>
      </c>
      <c r="K293" s="27">
        <v>101.5</v>
      </c>
      <c r="L293" s="28">
        <v>2.56</v>
      </c>
      <c r="M293" s="27">
        <v>2.57</v>
      </c>
      <c r="N293" s="28">
        <v>104.13</v>
      </c>
      <c r="O293" s="27">
        <v>1681</v>
      </c>
      <c r="P293" s="27">
        <v>2.5469</v>
      </c>
      <c r="R293" s="27">
        <v>751.75</v>
      </c>
    </row>
    <row r="294" spans="1:18" ht="12.75">
      <c r="A294" s="1">
        <v>36326</v>
      </c>
      <c r="B294" s="27">
        <v>104.7</v>
      </c>
      <c r="C294" s="28">
        <v>13.33</v>
      </c>
      <c r="D294" s="28">
        <v>96.4</v>
      </c>
      <c r="E294" s="28">
        <v>15.03</v>
      </c>
      <c r="F294" s="27">
        <v>81.32</v>
      </c>
      <c r="G294" s="27">
        <v>90</v>
      </c>
      <c r="H294" s="28">
        <v>116</v>
      </c>
      <c r="I294" s="27">
        <v>230294</v>
      </c>
      <c r="J294" s="27">
        <v>91</v>
      </c>
      <c r="K294" s="27">
        <v>103.55</v>
      </c>
      <c r="L294" s="28">
        <v>2.62</v>
      </c>
      <c r="M294" s="27">
        <v>2.58</v>
      </c>
      <c r="N294" s="28">
        <v>103.35</v>
      </c>
      <c r="O294" s="27">
        <v>1867</v>
      </c>
      <c r="P294" s="27">
        <v>2.625</v>
      </c>
      <c r="R294" s="27">
        <v>751.75</v>
      </c>
    </row>
    <row r="295" spans="1:18" ht="12.75">
      <c r="A295" s="1">
        <v>36356</v>
      </c>
      <c r="B295" s="27">
        <v>106</v>
      </c>
      <c r="C295" s="28">
        <v>11.87</v>
      </c>
      <c r="D295" s="28">
        <v>96.4</v>
      </c>
      <c r="E295" s="28">
        <v>15.09</v>
      </c>
      <c r="F295" s="27">
        <v>82.69</v>
      </c>
      <c r="G295" s="27">
        <v>90.5</v>
      </c>
      <c r="H295" s="28">
        <v>118.76</v>
      </c>
      <c r="I295" s="27">
        <v>231638</v>
      </c>
      <c r="J295" s="27">
        <v>94.3</v>
      </c>
      <c r="K295" s="27">
        <v>100.72</v>
      </c>
      <c r="L295" s="28">
        <v>2.68</v>
      </c>
      <c r="M295" s="27">
        <v>2.5</v>
      </c>
      <c r="N295" s="28">
        <v>103.5</v>
      </c>
      <c r="O295" s="27">
        <v>1866</v>
      </c>
      <c r="P295" s="27">
        <v>2.6563</v>
      </c>
      <c r="R295" s="27">
        <v>753.8</v>
      </c>
    </row>
    <row r="296" spans="1:18" ht="12.75">
      <c r="A296" s="1">
        <v>36387</v>
      </c>
      <c r="B296" s="27">
        <v>53.7</v>
      </c>
      <c r="C296" s="28">
        <v>21.3</v>
      </c>
      <c r="D296" s="28">
        <v>47.3</v>
      </c>
      <c r="E296" s="28">
        <v>23.44</v>
      </c>
      <c r="F296" s="27">
        <v>81.81</v>
      </c>
      <c r="G296" s="27">
        <v>91.7</v>
      </c>
      <c r="H296" s="28">
        <v>118.69</v>
      </c>
      <c r="I296" s="27">
        <v>94203</v>
      </c>
      <c r="J296" s="27">
        <v>86.8</v>
      </c>
      <c r="K296" s="27">
        <v>63.45</v>
      </c>
      <c r="L296" s="28">
        <v>2.69</v>
      </c>
      <c r="M296" s="27">
        <v>2.49</v>
      </c>
      <c r="N296" s="28">
        <v>103.97</v>
      </c>
      <c r="O296" s="27">
        <v>1712</v>
      </c>
      <c r="P296" s="27">
        <v>2.7031</v>
      </c>
      <c r="R296" s="27">
        <v>754.48</v>
      </c>
    </row>
    <row r="297" spans="1:18" ht="12.75">
      <c r="A297" s="1">
        <v>36418</v>
      </c>
      <c r="B297" s="27">
        <v>105</v>
      </c>
      <c r="C297" s="28">
        <v>17.55</v>
      </c>
      <c r="D297" s="28">
        <v>100.4</v>
      </c>
      <c r="E297" s="28">
        <v>19.54</v>
      </c>
      <c r="F297" s="27">
        <v>84.12</v>
      </c>
      <c r="G297" s="27">
        <v>92.5</v>
      </c>
      <c r="H297" s="28">
        <v>115.8</v>
      </c>
      <c r="I297" s="27">
        <v>169447</v>
      </c>
      <c r="J297" s="27">
        <v>93.8</v>
      </c>
      <c r="K297" s="27">
        <v>98</v>
      </c>
      <c r="L297" s="28">
        <v>2.72</v>
      </c>
      <c r="M297" s="27">
        <v>2.45</v>
      </c>
      <c r="N297" s="28">
        <v>103.49</v>
      </c>
      <c r="O297" s="27">
        <v>1975</v>
      </c>
      <c r="P297" s="27">
        <v>2.6875</v>
      </c>
      <c r="R297" s="27">
        <v>755.85</v>
      </c>
    </row>
    <row r="298" spans="1:18" ht="12.75">
      <c r="A298" s="1">
        <v>36448</v>
      </c>
      <c r="B298" s="27">
        <v>105</v>
      </c>
      <c r="C298" s="28">
        <v>16.91</v>
      </c>
      <c r="D298" s="28">
        <v>94.4</v>
      </c>
      <c r="E298" s="28">
        <v>17.96</v>
      </c>
      <c r="F298" s="27">
        <v>82.28</v>
      </c>
      <c r="G298" s="27">
        <v>95.1</v>
      </c>
      <c r="H298" s="28">
        <v>117.11</v>
      </c>
      <c r="I298" s="27">
        <v>183905</v>
      </c>
      <c r="J298" s="27">
        <v>95.8</v>
      </c>
      <c r="K298" s="27">
        <v>104.23</v>
      </c>
      <c r="L298" s="28">
        <v>3.36</v>
      </c>
      <c r="M298" s="27">
        <v>3.06</v>
      </c>
      <c r="N298" s="28">
        <v>104.08</v>
      </c>
      <c r="O298" s="27">
        <v>1894</v>
      </c>
      <c r="P298" s="27">
        <v>3.375</v>
      </c>
      <c r="R298" s="27">
        <v>758.59</v>
      </c>
    </row>
    <row r="299" spans="1:18" ht="12.75">
      <c r="A299" s="1">
        <v>36479</v>
      </c>
      <c r="B299" s="27">
        <v>106.5</v>
      </c>
      <c r="C299" s="28">
        <v>15.15</v>
      </c>
      <c r="D299" s="28">
        <v>95.4</v>
      </c>
      <c r="E299" s="28">
        <v>18.02</v>
      </c>
      <c r="F299" s="27">
        <v>82.45</v>
      </c>
      <c r="G299" s="27">
        <v>95.7</v>
      </c>
      <c r="H299" s="28">
        <v>115.38</v>
      </c>
      <c r="I299" s="27">
        <v>170767</v>
      </c>
      <c r="J299" s="27">
        <v>103.2</v>
      </c>
      <c r="K299" s="27">
        <v>103.55</v>
      </c>
      <c r="L299" s="28">
        <v>3.45</v>
      </c>
      <c r="M299" s="27">
        <v>3.03</v>
      </c>
      <c r="N299" s="28">
        <v>103.13</v>
      </c>
      <c r="O299" s="27">
        <v>1981</v>
      </c>
      <c r="P299" s="27">
        <v>3.4375</v>
      </c>
      <c r="R299" s="27">
        <v>759.96</v>
      </c>
    </row>
    <row r="300" spans="1:18" ht="12.75">
      <c r="A300" s="1">
        <v>36509</v>
      </c>
      <c r="B300" s="27">
        <v>94.8</v>
      </c>
      <c r="C300" s="28">
        <v>27.88</v>
      </c>
      <c r="D300" s="28">
        <v>100.2</v>
      </c>
      <c r="E300" s="28">
        <v>28.45</v>
      </c>
      <c r="F300" s="27">
        <v>85.55</v>
      </c>
      <c r="G300" s="27">
        <v>97.5</v>
      </c>
      <c r="H300" s="28">
        <v>115.87</v>
      </c>
      <c r="I300" s="27">
        <v>123352</v>
      </c>
      <c r="J300" s="27">
        <v>110.5</v>
      </c>
      <c r="K300" s="27">
        <v>92.45</v>
      </c>
      <c r="L300" s="28">
        <v>3.47</v>
      </c>
      <c r="M300" s="27">
        <v>3.03</v>
      </c>
      <c r="N300" s="28">
        <v>102.11</v>
      </c>
      <c r="O300" s="27">
        <v>2028</v>
      </c>
      <c r="P300" s="27">
        <v>3.4375</v>
      </c>
      <c r="R300" s="27">
        <v>760.65</v>
      </c>
    </row>
    <row r="301" spans="1:18" ht="12.75">
      <c r="A301" s="1">
        <v>36540</v>
      </c>
      <c r="B301" s="27">
        <v>91.4</v>
      </c>
      <c r="C301" s="28">
        <v>37.15</v>
      </c>
      <c r="D301" s="28">
        <v>81.5</v>
      </c>
      <c r="E301" s="28">
        <v>38.23</v>
      </c>
      <c r="F301" s="27">
        <v>86.29</v>
      </c>
      <c r="G301" s="27">
        <v>99.5</v>
      </c>
      <c r="H301" s="28">
        <v>121.66</v>
      </c>
      <c r="I301" s="27">
        <v>266004</v>
      </c>
      <c r="J301" s="27">
        <v>113.8</v>
      </c>
      <c r="K301" s="27">
        <v>99.1</v>
      </c>
      <c r="L301" s="28">
        <v>3.34</v>
      </c>
      <c r="M301" s="27">
        <v>3.27</v>
      </c>
      <c r="N301" s="28">
        <v>102.12</v>
      </c>
      <c r="O301" s="27">
        <v>1812</v>
      </c>
      <c r="P301" s="27">
        <v>3.2656</v>
      </c>
      <c r="R301" s="27">
        <v>762.02</v>
      </c>
    </row>
    <row r="302" spans="1:18" ht="12.75">
      <c r="A302" s="1">
        <v>36571</v>
      </c>
      <c r="B302" s="27">
        <v>103.6</v>
      </c>
      <c r="C302" s="28">
        <v>31.47</v>
      </c>
      <c r="D302" s="28">
        <v>102.8</v>
      </c>
      <c r="E302" s="28">
        <v>35.04</v>
      </c>
      <c r="F302" s="27">
        <v>86.16</v>
      </c>
      <c r="G302" s="27">
        <v>98.4</v>
      </c>
      <c r="H302" s="28">
        <v>117.93</v>
      </c>
      <c r="I302" s="27">
        <v>241304</v>
      </c>
      <c r="J302" s="27">
        <v>104.6</v>
      </c>
      <c r="K302" s="27">
        <v>102.7</v>
      </c>
      <c r="L302" s="28">
        <v>3.53</v>
      </c>
      <c r="M302" s="27">
        <v>3.35</v>
      </c>
      <c r="N302" s="28">
        <v>101.6</v>
      </c>
      <c r="O302" s="27">
        <v>1971</v>
      </c>
      <c r="P302" s="27">
        <v>3.4688</v>
      </c>
      <c r="R302" s="27">
        <v>764.75</v>
      </c>
    </row>
    <row r="303" spans="1:18" ht="12.75">
      <c r="A303" s="1">
        <v>36600</v>
      </c>
      <c r="B303" s="27">
        <v>112.9</v>
      </c>
      <c r="C303" s="28">
        <v>36.59</v>
      </c>
      <c r="D303" s="28">
        <v>122.7</v>
      </c>
      <c r="E303" s="28">
        <v>35.98</v>
      </c>
      <c r="F303" s="27">
        <v>88.58</v>
      </c>
      <c r="G303" s="27">
        <v>101.3</v>
      </c>
      <c r="H303" s="28">
        <v>117.87</v>
      </c>
      <c r="I303" s="27">
        <v>260352</v>
      </c>
      <c r="J303" s="27">
        <v>106.7</v>
      </c>
      <c r="K303" s="27">
        <v>109.1</v>
      </c>
      <c r="L303" s="28">
        <v>3.74</v>
      </c>
      <c r="M303" s="27">
        <v>3.6</v>
      </c>
      <c r="N303" s="28">
        <v>100.79</v>
      </c>
      <c r="O303" s="27">
        <v>1883</v>
      </c>
      <c r="P303" s="27">
        <v>3.75</v>
      </c>
      <c r="R303" s="27">
        <v>766.81</v>
      </c>
    </row>
    <row r="304" spans="1:18" ht="12.75">
      <c r="A304" s="1">
        <v>36631</v>
      </c>
      <c r="B304" s="27">
        <v>92.6</v>
      </c>
      <c r="C304" s="28">
        <v>30.82</v>
      </c>
      <c r="D304" s="28">
        <v>93.6</v>
      </c>
      <c r="E304" s="28">
        <v>32.97</v>
      </c>
      <c r="F304" s="27">
        <v>87.51</v>
      </c>
      <c r="G304" s="27">
        <v>100</v>
      </c>
      <c r="H304" s="28">
        <v>118.69</v>
      </c>
      <c r="I304" s="27">
        <v>213827</v>
      </c>
      <c r="J304" s="27">
        <v>93.2</v>
      </c>
      <c r="K304" s="27">
        <v>97</v>
      </c>
      <c r="L304" s="28">
        <v>3.93</v>
      </c>
      <c r="M304" s="27">
        <v>3.89</v>
      </c>
      <c r="N304" s="28">
        <v>100</v>
      </c>
      <c r="O304" s="27">
        <v>1761</v>
      </c>
      <c r="P304" s="27">
        <v>3.9063</v>
      </c>
      <c r="R304" s="27">
        <v>767.49</v>
      </c>
    </row>
    <row r="305" spans="1:18" ht="12.75">
      <c r="A305" s="1">
        <v>36661</v>
      </c>
      <c r="B305" s="27">
        <v>109.6</v>
      </c>
      <c r="C305" s="28">
        <v>27.04</v>
      </c>
      <c r="D305" s="28">
        <v>103.1</v>
      </c>
      <c r="E305" s="28">
        <v>26.05</v>
      </c>
      <c r="F305" s="27">
        <v>88.87</v>
      </c>
      <c r="G305" s="27">
        <v>101.5</v>
      </c>
      <c r="H305" s="28">
        <v>115.94</v>
      </c>
      <c r="I305" s="27">
        <v>236914</v>
      </c>
      <c r="J305" s="27">
        <v>94.6</v>
      </c>
      <c r="K305" s="27">
        <v>105.6</v>
      </c>
      <c r="L305" s="28">
        <v>4.36</v>
      </c>
      <c r="M305" s="27">
        <v>4.26</v>
      </c>
      <c r="N305" s="28">
        <v>99.56</v>
      </c>
      <c r="O305" s="27">
        <v>1737</v>
      </c>
      <c r="P305" s="27">
        <v>4.3281</v>
      </c>
      <c r="R305" s="27">
        <v>770.23</v>
      </c>
    </row>
    <row r="306" spans="1:18" ht="12.75">
      <c r="A306" s="1">
        <v>36692</v>
      </c>
      <c r="B306" s="27">
        <v>109.4</v>
      </c>
      <c r="C306" s="28">
        <v>19.69</v>
      </c>
      <c r="D306" s="28">
        <v>109.1</v>
      </c>
      <c r="E306" s="28">
        <v>20.91</v>
      </c>
      <c r="F306" s="27">
        <v>91.04</v>
      </c>
      <c r="G306" s="27">
        <v>101.1</v>
      </c>
      <c r="H306" s="28">
        <v>119.11</v>
      </c>
      <c r="I306" s="27">
        <v>198694</v>
      </c>
      <c r="J306" s="27">
        <v>95.2</v>
      </c>
      <c r="K306" s="27">
        <v>105</v>
      </c>
      <c r="L306" s="28">
        <v>4.51</v>
      </c>
      <c r="M306" s="27" t="s">
        <v>1</v>
      </c>
      <c r="N306" s="28">
        <v>100.85</v>
      </c>
      <c r="O306" s="27">
        <v>1895</v>
      </c>
      <c r="P306" s="27">
        <v>4.3906</v>
      </c>
      <c r="R306" s="27">
        <v>772.29</v>
      </c>
    </row>
    <row r="307" spans="1:18" ht="12.75">
      <c r="A307" s="1">
        <v>36722</v>
      </c>
      <c r="B307" s="27">
        <v>106</v>
      </c>
      <c r="C307" s="28">
        <v>22.21</v>
      </c>
      <c r="D307" s="28">
        <v>101.5</v>
      </c>
      <c r="E307" s="28">
        <v>20.62</v>
      </c>
      <c r="F307" s="27">
        <v>86.64</v>
      </c>
      <c r="G307" s="27">
        <v>101.7</v>
      </c>
      <c r="H307" s="28">
        <v>123.04</v>
      </c>
      <c r="I307" s="27">
        <v>223320</v>
      </c>
      <c r="J307" s="27">
        <v>95.9</v>
      </c>
      <c r="K307" s="27">
        <v>99.5</v>
      </c>
      <c r="L307" s="28">
        <v>4.59</v>
      </c>
      <c r="M307" s="27">
        <v>4.25</v>
      </c>
      <c r="N307" s="28">
        <v>100.57</v>
      </c>
      <c r="O307" s="27">
        <v>1799</v>
      </c>
      <c r="P307" s="27">
        <v>4.5313</v>
      </c>
      <c r="R307" s="27">
        <v>773.65</v>
      </c>
    </row>
    <row r="308" spans="1:18" ht="12.75">
      <c r="A308" s="1">
        <v>36753</v>
      </c>
      <c r="B308" s="27">
        <v>58</v>
      </c>
      <c r="C308" s="28">
        <v>30.08</v>
      </c>
      <c r="D308" s="28">
        <v>54.4</v>
      </c>
      <c r="E308" s="28">
        <v>32.53</v>
      </c>
      <c r="F308" s="27">
        <v>87.9</v>
      </c>
      <c r="G308" s="27">
        <v>100.2</v>
      </c>
      <c r="H308" s="28">
        <v>124.48</v>
      </c>
      <c r="I308" s="27">
        <v>111683</v>
      </c>
      <c r="J308" s="27">
        <v>88.5</v>
      </c>
      <c r="K308" s="27">
        <v>81.1</v>
      </c>
      <c r="L308" s="28">
        <v>4.77</v>
      </c>
      <c r="M308" s="27">
        <v>4.42</v>
      </c>
      <c r="N308" s="28">
        <v>99.54</v>
      </c>
      <c r="O308" s="27">
        <v>1802</v>
      </c>
      <c r="P308" s="27">
        <v>4.8281</v>
      </c>
      <c r="R308" s="27">
        <v>774.34</v>
      </c>
    </row>
    <row r="309" spans="1:18" ht="12.75">
      <c r="A309" s="1">
        <v>36784</v>
      </c>
      <c r="B309" s="27">
        <v>106.3</v>
      </c>
      <c r="C309" s="28">
        <v>25.59</v>
      </c>
      <c r="D309" s="28">
        <v>107</v>
      </c>
      <c r="E309" s="28">
        <v>28.22</v>
      </c>
      <c r="F309" s="27">
        <v>86.48</v>
      </c>
      <c r="G309" s="27">
        <v>99.9</v>
      </c>
      <c r="H309" s="28">
        <v>117.93</v>
      </c>
      <c r="I309" s="27">
        <v>183096</v>
      </c>
      <c r="J309" s="27">
        <v>97.7</v>
      </c>
      <c r="K309" s="27">
        <v>96.8</v>
      </c>
      <c r="L309" s="28">
        <v>4.86</v>
      </c>
      <c r="M309" s="27">
        <v>4.72</v>
      </c>
      <c r="N309" s="28">
        <v>98.39</v>
      </c>
      <c r="O309" s="27">
        <v>1914</v>
      </c>
      <c r="P309" s="27">
        <v>4.7813</v>
      </c>
      <c r="R309" s="27">
        <v>775.71</v>
      </c>
    </row>
    <row r="310" spans="1:18" ht="12.75">
      <c r="A310" s="1">
        <v>36814</v>
      </c>
      <c r="B310" s="27">
        <v>109.6</v>
      </c>
      <c r="C310" s="28">
        <v>16.62</v>
      </c>
      <c r="D310" s="28">
        <v>111.8</v>
      </c>
      <c r="E310" s="28">
        <v>17.25</v>
      </c>
      <c r="F310" s="27">
        <v>86.2</v>
      </c>
      <c r="G310" s="27">
        <v>98.8</v>
      </c>
      <c r="H310" s="28">
        <v>120.21</v>
      </c>
      <c r="I310" s="27">
        <v>188091</v>
      </c>
      <c r="J310" s="27">
        <v>99.1</v>
      </c>
      <c r="K310" s="27">
        <v>105.8</v>
      </c>
      <c r="L310" s="28">
        <v>5.04</v>
      </c>
      <c r="M310" s="27" t="s">
        <v>1</v>
      </c>
      <c r="N310" s="28">
        <v>98.17</v>
      </c>
      <c r="O310" s="27">
        <v>1845</v>
      </c>
      <c r="P310" s="27">
        <v>5</v>
      </c>
      <c r="R310" s="27">
        <v>778.45</v>
      </c>
    </row>
    <row r="311" spans="1:18" ht="12.75">
      <c r="A311" s="1">
        <v>36845</v>
      </c>
      <c r="B311" s="27">
        <v>109.1</v>
      </c>
      <c r="C311" s="28">
        <v>13.6</v>
      </c>
      <c r="D311" s="28">
        <v>100.2</v>
      </c>
      <c r="E311" s="28">
        <v>12.95</v>
      </c>
      <c r="F311" s="27">
        <v>87.78</v>
      </c>
      <c r="G311" s="27">
        <v>98.6</v>
      </c>
      <c r="H311" s="28">
        <v>116.56</v>
      </c>
      <c r="I311" s="27">
        <v>176500</v>
      </c>
      <c r="J311" s="27">
        <v>104</v>
      </c>
      <c r="K311" s="27">
        <v>104.7</v>
      </c>
      <c r="L311" s="28">
        <v>5.1</v>
      </c>
      <c r="M311" s="27">
        <v>5.02</v>
      </c>
      <c r="N311" s="28">
        <v>98.55</v>
      </c>
      <c r="O311" s="27">
        <v>1871</v>
      </c>
      <c r="P311" s="27">
        <v>5.0625</v>
      </c>
      <c r="R311" s="27">
        <v>780.5</v>
      </c>
    </row>
    <row r="312" spans="1:18" ht="12.75">
      <c r="A312" s="1">
        <v>36875</v>
      </c>
      <c r="B312" s="27">
        <v>91.5</v>
      </c>
      <c r="C312" s="28">
        <v>24.34</v>
      </c>
      <c r="D312" s="28">
        <v>112.2</v>
      </c>
      <c r="E312" s="28">
        <v>23.2</v>
      </c>
      <c r="F312" s="27">
        <v>90.42</v>
      </c>
      <c r="G312" s="27">
        <v>98.9</v>
      </c>
      <c r="H312" s="28">
        <v>119.38</v>
      </c>
      <c r="I312" s="27">
        <v>123236</v>
      </c>
      <c r="J312" s="27">
        <v>106.6</v>
      </c>
      <c r="K312" s="27">
        <v>93.9</v>
      </c>
      <c r="L312" s="28">
        <v>4.95</v>
      </c>
      <c r="M312" s="27">
        <v>5.02</v>
      </c>
      <c r="N312" s="28">
        <v>99.87</v>
      </c>
      <c r="O312" s="27">
        <v>1963</v>
      </c>
      <c r="P312" s="27">
        <v>4.8906</v>
      </c>
      <c r="R312" s="27">
        <v>781.19</v>
      </c>
    </row>
    <row r="313" spans="1:18" ht="12.75">
      <c r="A313" s="1">
        <v>36906</v>
      </c>
      <c r="B313" s="27">
        <v>100.4</v>
      </c>
      <c r="C313" s="28">
        <v>31.14</v>
      </c>
      <c r="D313" s="28">
        <v>93.6</v>
      </c>
      <c r="E313" s="28">
        <v>31.25</v>
      </c>
      <c r="F313" s="27">
        <v>87.55</v>
      </c>
      <c r="G313" s="27">
        <v>96.3</v>
      </c>
      <c r="H313" s="28">
        <v>120.42</v>
      </c>
      <c r="I313" s="27">
        <v>272048</v>
      </c>
      <c r="J313" s="27">
        <v>113.5</v>
      </c>
      <c r="K313" s="27">
        <v>101.6</v>
      </c>
      <c r="L313" s="28">
        <v>4.77</v>
      </c>
      <c r="M313" s="27">
        <v>4.69</v>
      </c>
      <c r="N313" s="28">
        <v>101.9</v>
      </c>
      <c r="O313" s="27">
        <v>1795</v>
      </c>
      <c r="P313" s="27">
        <v>4.7656</v>
      </c>
      <c r="R313" s="27">
        <v>784.61</v>
      </c>
    </row>
    <row r="314" spans="1:18" ht="12.75">
      <c r="A314" s="1">
        <v>36937</v>
      </c>
      <c r="B314" s="27">
        <v>102.8</v>
      </c>
      <c r="C314" s="28">
        <v>28.47</v>
      </c>
      <c r="D314" s="28">
        <v>102</v>
      </c>
      <c r="E314" s="28">
        <v>32.49</v>
      </c>
      <c r="F314" s="27">
        <v>88.52</v>
      </c>
      <c r="G314" s="27">
        <v>93.8</v>
      </c>
      <c r="H314" s="28">
        <v>119.52</v>
      </c>
      <c r="I314" s="27">
        <v>224756</v>
      </c>
      <c r="J314" s="27">
        <v>99.3</v>
      </c>
      <c r="K314" s="27">
        <v>99.9</v>
      </c>
      <c r="L314" s="28">
        <v>4.75</v>
      </c>
      <c r="M314" s="27">
        <v>4.58</v>
      </c>
      <c r="N314" s="28">
        <v>101.46</v>
      </c>
      <c r="O314" s="27">
        <v>1883</v>
      </c>
      <c r="P314" s="27">
        <v>4.75</v>
      </c>
      <c r="R314" s="27">
        <v>787.35</v>
      </c>
    </row>
    <row r="315" spans="1:18" ht="12.75">
      <c r="A315" s="1">
        <v>36965</v>
      </c>
      <c r="B315" s="27">
        <v>113.5</v>
      </c>
      <c r="C315" s="28">
        <v>22.45</v>
      </c>
      <c r="D315" s="28">
        <v>120.3</v>
      </c>
      <c r="E315" s="28">
        <v>24.15</v>
      </c>
      <c r="F315" s="27">
        <v>88.58</v>
      </c>
      <c r="G315" s="27">
        <v>91.2</v>
      </c>
      <c r="H315" s="28">
        <v>121.17</v>
      </c>
      <c r="I315" s="27">
        <v>251686</v>
      </c>
      <c r="J315" s="27">
        <v>103</v>
      </c>
      <c r="K315" s="27">
        <v>105.7</v>
      </c>
      <c r="L315" s="28">
        <v>4.71</v>
      </c>
      <c r="M315" s="27">
        <v>4.67</v>
      </c>
      <c r="N315" s="28">
        <v>101.4</v>
      </c>
      <c r="O315" s="27">
        <v>1774</v>
      </c>
      <c r="P315" s="27">
        <v>4.7656</v>
      </c>
      <c r="R315" s="27">
        <v>788.03</v>
      </c>
    </row>
    <row r="316" spans="1:18" ht="12.75">
      <c r="A316" s="1">
        <v>36996</v>
      </c>
      <c r="B316" s="27">
        <v>94.4</v>
      </c>
      <c r="C316" s="28">
        <v>24.41</v>
      </c>
      <c r="D316" s="28">
        <v>89.2</v>
      </c>
      <c r="E316" s="28">
        <v>25.13</v>
      </c>
      <c r="F316" s="27">
        <v>88.55</v>
      </c>
      <c r="G316" s="27">
        <v>92.1</v>
      </c>
      <c r="H316" s="28">
        <v>122.76</v>
      </c>
      <c r="I316" s="27">
        <v>220797</v>
      </c>
      <c r="J316" s="27">
        <v>91.2</v>
      </c>
      <c r="K316" s="27">
        <v>97</v>
      </c>
      <c r="L316" s="28">
        <v>4.69</v>
      </c>
      <c r="M316" s="27">
        <v>4.46</v>
      </c>
      <c r="N316" s="28">
        <v>101.22</v>
      </c>
      <c r="O316" s="27">
        <v>1680</v>
      </c>
      <c r="P316" s="27">
        <v>4.7344</v>
      </c>
      <c r="R316" s="27">
        <v>791.46</v>
      </c>
    </row>
    <row r="317" spans="1:18" ht="12.75">
      <c r="A317" s="1">
        <v>37026</v>
      </c>
      <c r="B317" s="27">
        <v>109.5</v>
      </c>
      <c r="C317" s="28">
        <v>19.83</v>
      </c>
      <c r="D317" s="28">
        <v>101.4</v>
      </c>
      <c r="E317" s="28">
        <v>18.98</v>
      </c>
      <c r="F317" s="27">
        <v>90.98</v>
      </c>
      <c r="G317" s="27">
        <v>91.8</v>
      </c>
      <c r="H317" s="28">
        <v>126.9</v>
      </c>
      <c r="I317" s="27">
        <v>234924</v>
      </c>
      <c r="J317" s="27">
        <v>94</v>
      </c>
      <c r="K317" s="27">
        <v>105.8</v>
      </c>
      <c r="L317" s="28">
        <v>4.63</v>
      </c>
      <c r="M317" s="27">
        <v>4.68</v>
      </c>
      <c r="N317" s="28">
        <v>100.09</v>
      </c>
      <c r="O317" s="27">
        <v>1773</v>
      </c>
      <c r="P317" s="27">
        <v>4.5625</v>
      </c>
      <c r="R317" s="27">
        <v>793.51</v>
      </c>
    </row>
    <row r="318" spans="1:18" ht="12.75">
      <c r="A318" s="1">
        <v>37057</v>
      </c>
      <c r="B318" s="27">
        <v>106.6</v>
      </c>
      <c r="C318" s="28">
        <v>9.97</v>
      </c>
      <c r="D318" s="28">
        <v>107.5</v>
      </c>
      <c r="E318" s="28">
        <v>13.81</v>
      </c>
      <c r="F318" s="27">
        <v>90.69</v>
      </c>
      <c r="G318" s="27">
        <v>91.2</v>
      </c>
      <c r="H318" s="28">
        <v>127.58</v>
      </c>
      <c r="I318" s="27">
        <v>217685</v>
      </c>
      <c r="J318" s="27">
        <v>92</v>
      </c>
      <c r="K318" s="27">
        <v>103</v>
      </c>
      <c r="L318" s="28">
        <v>4.45</v>
      </c>
      <c r="M318" s="27">
        <v>4.36</v>
      </c>
      <c r="N318" s="28">
        <v>99.63</v>
      </c>
      <c r="O318" s="27">
        <v>1742</v>
      </c>
      <c r="P318" s="27">
        <v>4.4531</v>
      </c>
      <c r="R318" s="27">
        <v>795.56</v>
      </c>
    </row>
    <row r="319" spans="1:18" ht="12.75">
      <c r="A319" s="1">
        <v>37087</v>
      </c>
      <c r="B319" s="27">
        <v>108.6</v>
      </c>
      <c r="C319" s="28">
        <v>9.51</v>
      </c>
      <c r="D319" s="28">
        <v>101.7</v>
      </c>
      <c r="E319" s="28">
        <v>14.26</v>
      </c>
      <c r="F319" s="27">
        <v>91.81</v>
      </c>
      <c r="G319" s="27">
        <v>90.6</v>
      </c>
      <c r="H319" s="28">
        <v>126.41</v>
      </c>
      <c r="I319" s="27">
        <v>216085</v>
      </c>
      <c r="J319" s="27">
        <v>97.6</v>
      </c>
      <c r="K319" s="27">
        <v>100.4</v>
      </c>
      <c r="L319" s="28">
        <v>4.46</v>
      </c>
      <c r="M319" s="27">
        <v>4.32</v>
      </c>
      <c r="N319" s="28">
        <v>100.28</v>
      </c>
      <c r="O319" s="27">
        <v>1884</v>
      </c>
      <c r="P319" s="27">
        <v>4.4688</v>
      </c>
      <c r="R319" s="27">
        <v>796.25</v>
      </c>
    </row>
    <row r="320" spans="1:18" ht="12.75">
      <c r="A320" s="1">
        <v>37118</v>
      </c>
      <c r="B320" s="27">
        <v>55.2</v>
      </c>
      <c r="C320" s="28">
        <v>24.09</v>
      </c>
      <c r="D320" s="28">
        <v>53.7</v>
      </c>
      <c r="E320" s="28">
        <v>28.06</v>
      </c>
      <c r="F320" s="27">
        <v>90.59</v>
      </c>
      <c r="G320" s="27">
        <v>91.4</v>
      </c>
      <c r="H320" s="28">
        <v>122.48</v>
      </c>
      <c r="I320" s="27">
        <v>107329</v>
      </c>
      <c r="J320" s="27">
        <v>88.4</v>
      </c>
      <c r="K320" s="27">
        <v>81.5</v>
      </c>
      <c r="L320" s="28">
        <v>4.34</v>
      </c>
      <c r="M320" s="27">
        <v>4.2</v>
      </c>
      <c r="N320" s="28">
        <v>101.57</v>
      </c>
      <c r="O320" s="27">
        <v>1795</v>
      </c>
      <c r="P320" s="27">
        <v>4.2969</v>
      </c>
      <c r="R320" s="27">
        <v>796.25</v>
      </c>
    </row>
    <row r="321" spans="1:18" ht="12.75">
      <c r="A321" s="1">
        <v>37149</v>
      </c>
      <c r="B321" s="27">
        <v>101.1</v>
      </c>
      <c r="C321" s="28">
        <v>0.42</v>
      </c>
      <c r="D321" s="28">
        <v>96.4</v>
      </c>
      <c r="E321" s="28">
        <v>-5.29</v>
      </c>
      <c r="F321" s="27">
        <v>72.18</v>
      </c>
      <c r="G321" s="27">
        <v>82.4</v>
      </c>
      <c r="H321" s="28">
        <v>121.04</v>
      </c>
      <c r="I321" s="27">
        <v>159738</v>
      </c>
      <c r="J321" s="27">
        <v>92.6</v>
      </c>
      <c r="K321" s="27">
        <v>94.8</v>
      </c>
      <c r="L321" s="28">
        <v>3.96</v>
      </c>
      <c r="M321" s="27">
        <v>4.04</v>
      </c>
      <c r="N321" s="28">
        <v>101.65</v>
      </c>
      <c r="O321" s="27">
        <v>1998</v>
      </c>
      <c r="P321" s="27">
        <v>4.0469</v>
      </c>
      <c r="R321" s="27">
        <v>796.25</v>
      </c>
    </row>
    <row r="322" spans="1:18" ht="12.75">
      <c r="A322" s="1">
        <v>37179</v>
      </c>
      <c r="B322" s="27">
        <v>110.1</v>
      </c>
      <c r="C322" s="28">
        <v>-6.83</v>
      </c>
      <c r="D322" s="28">
        <v>102.2</v>
      </c>
      <c r="E322" s="28">
        <v>-11.17</v>
      </c>
      <c r="F322" s="27">
        <v>68.25</v>
      </c>
      <c r="G322" s="27">
        <v>80.7</v>
      </c>
      <c r="H322" s="28">
        <v>122.14</v>
      </c>
      <c r="I322" s="27">
        <v>198363</v>
      </c>
      <c r="J322" s="27">
        <v>98.9</v>
      </c>
      <c r="K322" s="27">
        <v>107.3</v>
      </c>
      <c r="L322" s="28">
        <v>3.59</v>
      </c>
      <c r="M322" s="27">
        <v>3.38</v>
      </c>
      <c r="N322" s="28">
        <v>101.82</v>
      </c>
      <c r="O322" s="27">
        <v>1874</v>
      </c>
      <c r="P322" s="27">
        <v>3.6094</v>
      </c>
      <c r="R322" s="27">
        <v>797.62</v>
      </c>
    </row>
    <row r="323" spans="1:18" ht="12.75">
      <c r="A323" s="1">
        <v>37210</v>
      </c>
      <c r="B323" s="27">
        <v>102.8</v>
      </c>
      <c r="C323" s="28">
        <v>-1.15</v>
      </c>
      <c r="D323" s="28">
        <v>93.7</v>
      </c>
      <c r="E323" s="28">
        <v>-2.03</v>
      </c>
      <c r="F323" s="27">
        <v>77.55</v>
      </c>
      <c r="G323" s="27">
        <v>83.7</v>
      </c>
      <c r="H323" s="28">
        <v>119.24</v>
      </c>
      <c r="I323" s="27">
        <v>178812</v>
      </c>
      <c r="J323" s="27">
        <v>106.6</v>
      </c>
      <c r="K323" s="27">
        <v>104.2</v>
      </c>
      <c r="L323" s="28">
        <v>3.39</v>
      </c>
      <c r="M323" s="27">
        <v>3.1</v>
      </c>
      <c r="N323" s="28">
        <v>101.3</v>
      </c>
      <c r="O323" s="27">
        <v>1876</v>
      </c>
      <c r="P323" s="27">
        <v>3.3594</v>
      </c>
      <c r="R323" s="27">
        <v>798.99</v>
      </c>
    </row>
    <row r="324" spans="1:18" ht="12.75">
      <c r="A324" s="1">
        <v>37240</v>
      </c>
      <c r="B324" s="27">
        <v>87.4</v>
      </c>
      <c r="C324" s="28">
        <v>12.88</v>
      </c>
      <c r="D324" s="28">
        <v>97</v>
      </c>
      <c r="E324" s="28">
        <v>10.53</v>
      </c>
      <c r="F324" s="27">
        <v>83.87</v>
      </c>
      <c r="G324" s="27">
        <v>86.9</v>
      </c>
      <c r="H324" s="28">
        <v>122.21</v>
      </c>
      <c r="I324" s="27">
        <v>131155</v>
      </c>
      <c r="J324" s="27">
        <v>117.7</v>
      </c>
      <c r="K324" s="27">
        <v>93.9</v>
      </c>
      <c r="L324" s="28">
        <v>3.35</v>
      </c>
      <c r="M324" s="27">
        <v>3.02</v>
      </c>
      <c r="N324" s="28">
        <v>101.36</v>
      </c>
      <c r="O324" s="27">
        <v>1971</v>
      </c>
      <c r="P324" s="27">
        <v>3.3594</v>
      </c>
      <c r="R324" s="27">
        <v>799.67</v>
      </c>
    </row>
    <row r="325" spans="1:18" ht="12.75">
      <c r="A325" s="1">
        <v>37271</v>
      </c>
      <c r="B325" s="27">
        <v>95.5</v>
      </c>
      <c r="C325" s="28">
        <v>22.49</v>
      </c>
      <c r="D325" s="28">
        <v>96.8</v>
      </c>
      <c r="E325" s="28">
        <v>25.12</v>
      </c>
      <c r="F325" s="27">
        <v>88.04</v>
      </c>
      <c r="G325" s="27">
        <v>86.6</v>
      </c>
      <c r="H325" s="28">
        <v>123.52</v>
      </c>
      <c r="I325" s="27">
        <v>246886</v>
      </c>
      <c r="J325" s="27">
        <v>122.3</v>
      </c>
      <c r="K325" s="27">
        <v>102.5</v>
      </c>
      <c r="L325" s="28">
        <v>3.35</v>
      </c>
      <c r="M325" s="27">
        <v>3.21</v>
      </c>
      <c r="N325" s="28">
        <v>101.27</v>
      </c>
      <c r="O325" s="27">
        <v>1947</v>
      </c>
      <c r="P325" s="27">
        <v>3.3281</v>
      </c>
      <c r="R325" s="27">
        <v>803.09</v>
      </c>
    </row>
    <row r="326" spans="1:18" ht="12.75">
      <c r="A326" s="1">
        <v>37302</v>
      </c>
      <c r="B326" s="27">
        <v>99.5</v>
      </c>
      <c r="C326" s="28">
        <v>23.12</v>
      </c>
      <c r="D326" s="28">
        <v>102.6</v>
      </c>
      <c r="E326" s="28">
        <v>25.36</v>
      </c>
      <c r="F326" s="27">
        <v>89.92</v>
      </c>
      <c r="G326" s="27">
        <v>90.6</v>
      </c>
      <c r="H326" s="28">
        <v>126.41</v>
      </c>
      <c r="I326" s="27">
        <v>198127</v>
      </c>
      <c r="J326" s="27">
        <v>104.4</v>
      </c>
      <c r="K326" s="27">
        <v>101.2</v>
      </c>
      <c r="L326" s="28">
        <v>3.35</v>
      </c>
      <c r="M326" s="27">
        <v>3.16</v>
      </c>
      <c r="N326" s="28">
        <v>100.98</v>
      </c>
      <c r="O326" s="27">
        <v>2032</v>
      </c>
      <c r="P326" s="27">
        <v>3.3281</v>
      </c>
      <c r="R326" s="27">
        <v>805.83</v>
      </c>
    </row>
    <row r="327" spans="1:18" ht="12.75">
      <c r="A327" s="1">
        <v>37330</v>
      </c>
      <c r="B327" s="27">
        <v>105.4</v>
      </c>
      <c r="C327" s="28">
        <v>25.4</v>
      </c>
      <c r="D327" s="28">
        <v>113.9</v>
      </c>
      <c r="E327" s="28">
        <v>29.5</v>
      </c>
      <c r="F327" s="27">
        <v>88.89</v>
      </c>
      <c r="G327" s="27">
        <v>91.2</v>
      </c>
      <c r="H327" s="28">
        <v>121.24</v>
      </c>
      <c r="I327" s="27">
        <v>211779</v>
      </c>
      <c r="J327" s="27">
        <v>104.2</v>
      </c>
      <c r="K327" s="27">
        <v>103.6</v>
      </c>
      <c r="L327" s="28">
        <v>3.39</v>
      </c>
      <c r="M327" s="27">
        <v>3.23</v>
      </c>
      <c r="N327" s="28">
        <v>100.96</v>
      </c>
      <c r="O327" s="27">
        <v>1866</v>
      </c>
      <c r="P327" s="27">
        <v>3.3906</v>
      </c>
      <c r="R327" s="27">
        <v>807.89</v>
      </c>
    </row>
    <row r="328" spans="1:18" ht="12.75">
      <c r="A328" s="1">
        <v>37361</v>
      </c>
      <c r="B328" s="27">
        <v>94.7</v>
      </c>
      <c r="C328" s="28">
        <v>25.26</v>
      </c>
      <c r="D328" s="28">
        <v>95.9</v>
      </c>
      <c r="E328" s="28">
        <v>27.28</v>
      </c>
      <c r="F328" s="27">
        <v>89.51</v>
      </c>
      <c r="G328" s="27">
        <v>91.4</v>
      </c>
      <c r="H328" s="28">
        <v>119.38</v>
      </c>
      <c r="I328" s="27">
        <v>193976</v>
      </c>
      <c r="J328" s="27">
        <v>97.1</v>
      </c>
      <c r="K328" s="27">
        <v>98.4</v>
      </c>
      <c r="L328" s="28">
        <v>3.4</v>
      </c>
      <c r="M328" s="27">
        <v>3.24</v>
      </c>
      <c r="N328" s="28">
        <v>100.97</v>
      </c>
      <c r="O328" s="27">
        <v>1828</v>
      </c>
      <c r="P328" s="27">
        <v>3.3906</v>
      </c>
      <c r="R328" s="27">
        <v>809.94</v>
      </c>
    </row>
    <row r="329" spans="1:18" ht="12.75">
      <c r="A329" s="1">
        <v>37391</v>
      </c>
      <c r="B329" s="27">
        <v>108.3</v>
      </c>
      <c r="C329" s="28">
        <v>22.88</v>
      </c>
      <c r="D329" s="28">
        <v>102.3</v>
      </c>
      <c r="E329" s="28">
        <v>24.99</v>
      </c>
      <c r="F329" s="27">
        <v>89.38</v>
      </c>
      <c r="G329" s="27">
        <v>93.1</v>
      </c>
      <c r="H329" s="28">
        <v>120.8</v>
      </c>
      <c r="I329" s="27">
        <v>207677</v>
      </c>
      <c r="J329" s="27">
        <v>98.5</v>
      </c>
      <c r="K329" s="27">
        <v>105.7</v>
      </c>
      <c r="L329" s="28">
        <v>3.46</v>
      </c>
      <c r="M329" s="27">
        <v>3.29</v>
      </c>
      <c r="N329" s="28">
        <v>102.03</v>
      </c>
      <c r="O329" s="27">
        <v>1811</v>
      </c>
      <c r="P329" s="27">
        <v>3.4531</v>
      </c>
      <c r="R329" s="27">
        <v>811.99</v>
      </c>
    </row>
    <row r="330" spans="1:18" ht="12.75">
      <c r="A330" s="1">
        <v>37422</v>
      </c>
      <c r="B330" s="27">
        <v>101</v>
      </c>
      <c r="C330" s="28">
        <v>13.29</v>
      </c>
      <c r="D330" s="28">
        <v>102.5</v>
      </c>
      <c r="E330" s="28">
        <v>13.19</v>
      </c>
      <c r="F330" s="27">
        <v>85.1</v>
      </c>
      <c r="G330" s="27">
        <v>91.3</v>
      </c>
      <c r="H330" s="28">
        <v>118.8</v>
      </c>
      <c r="I330" s="27">
        <v>180406</v>
      </c>
      <c r="J330" s="27">
        <v>99.7</v>
      </c>
      <c r="K330" s="27">
        <v>100.5</v>
      </c>
      <c r="L330" s="28">
        <v>3.47</v>
      </c>
      <c r="M330" s="27">
        <v>3.37</v>
      </c>
      <c r="N330" s="28">
        <v>103.42</v>
      </c>
      <c r="O330" s="27">
        <v>1831</v>
      </c>
      <c r="P330" s="27">
        <v>3.4375</v>
      </c>
      <c r="R330" s="27">
        <v>812.68</v>
      </c>
    </row>
    <row r="331" spans="1:18" ht="12.75">
      <c r="A331" s="1">
        <v>37452</v>
      </c>
      <c r="B331" s="27">
        <v>111.5</v>
      </c>
      <c r="C331" s="28">
        <v>6.56</v>
      </c>
      <c r="D331" s="28">
        <v>111</v>
      </c>
      <c r="E331" s="28">
        <v>10.46</v>
      </c>
      <c r="F331" s="27">
        <v>84.8</v>
      </c>
      <c r="G331" s="27">
        <v>89.8</v>
      </c>
      <c r="H331" s="28">
        <v>115.25</v>
      </c>
      <c r="I331" s="27">
        <v>204490</v>
      </c>
      <c r="J331" s="27">
        <v>106.7</v>
      </c>
      <c r="K331" s="27">
        <v>101.5</v>
      </c>
      <c r="L331" s="28">
        <v>3.41</v>
      </c>
      <c r="M331" s="27">
        <v>3.19</v>
      </c>
      <c r="N331" s="28">
        <v>104.4</v>
      </c>
      <c r="O331" s="27">
        <v>1941</v>
      </c>
      <c r="P331" s="27">
        <v>3.375</v>
      </c>
      <c r="R331" s="27">
        <v>814.05</v>
      </c>
    </row>
    <row r="332" spans="1:18" ht="12.75">
      <c r="A332" s="1">
        <v>37483</v>
      </c>
      <c r="B332" s="27">
        <v>51.5</v>
      </c>
      <c r="C332" s="28">
        <v>15.53</v>
      </c>
      <c r="D332" s="28">
        <v>53.4</v>
      </c>
      <c r="E332" s="28">
        <v>19.51</v>
      </c>
      <c r="F332" s="27">
        <v>86.34</v>
      </c>
      <c r="G332" s="27">
        <v>85.9</v>
      </c>
      <c r="H332" s="28">
        <v>114.7</v>
      </c>
      <c r="I332" s="27">
        <v>100615</v>
      </c>
      <c r="J332" s="27">
        <v>90.7</v>
      </c>
      <c r="K332" s="27">
        <v>79.7</v>
      </c>
      <c r="L332" s="28">
        <v>3.34</v>
      </c>
      <c r="M332" s="27">
        <v>2.97</v>
      </c>
      <c r="N332" s="28">
        <v>104.25</v>
      </c>
      <c r="O332" s="27">
        <v>1757</v>
      </c>
      <c r="P332" s="27">
        <v>3.3438</v>
      </c>
      <c r="R332" s="27">
        <v>815.42</v>
      </c>
    </row>
    <row r="333" spans="1:18" ht="12.75">
      <c r="A333" s="1">
        <v>37514</v>
      </c>
      <c r="B333" s="27">
        <v>104</v>
      </c>
      <c r="C333" s="28">
        <v>20.69</v>
      </c>
      <c r="D333" s="28">
        <v>105.8</v>
      </c>
      <c r="E333" s="28">
        <v>21.6</v>
      </c>
      <c r="F333" s="27">
        <v>78.41</v>
      </c>
      <c r="G333" s="27">
        <v>92.3</v>
      </c>
      <c r="H333" s="28">
        <v>110.8</v>
      </c>
      <c r="I333" s="27">
        <v>165982</v>
      </c>
      <c r="J333" s="27">
        <v>100</v>
      </c>
      <c r="K333" s="27">
        <v>95.8</v>
      </c>
      <c r="L333" s="28">
        <v>3.3</v>
      </c>
      <c r="M333" s="27">
        <v>3.14</v>
      </c>
      <c r="N333" s="28">
        <v>104.27</v>
      </c>
      <c r="O333" s="27">
        <v>1842</v>
      </c>
      <c r="P333" s="27">
        <v>3.2656</v>
      </c>
      <c r="R333" s="27">
        <v>816.79</v>
      </c>
    </row>
    <row r="334" spans="1:18" ht="12.75">
      <c r="A334" s="1">
        <v>37544</v>
      </c>
      <c r="B334" s="27">
        <v>109.4</v>
      </c>
      <c r="C334" s="28">
        <v>9.28</v>
      </c>
      <c r="D334" s="28">
        <v>102.6</v>
      </c>
      <c r="E334" s="28">
        <v>6.95</v>
      </c>
      <c r="F334" s="27">
        <v>69.35</v>
      </c>
      <c r="G334" s="27">
        <v>90.9</v>
      </c>
      <c r="H334" s="28">
        <v>107</v>
      </c>
      <c r="I334" s="27">
        <v>192258</v>
      </c>
      <c r="J334" s="27">
        <v>103.5</v>
      </c>
      <c r="K334" s="27">
        <v>106.5</v>
      </c>
      <c r="L334" s="28">
        <v>3.26</v>
      </c>
      <c r="M334" s="27">
        <v>2.97</v>
      </c>
      <c r="N334" s="28">
        <v>104.57</v>
      </c>
      <c r="O334" s="27">
        <v>1934</v>
      </c>
      <c r="P334" s="27">
        <v>3.2656</v>
      </c>
      <c r="R334" s="27">
        <v>818.84</v>
      </c>
    </row>
    <row r="335" spans="1:18" ht="12.75">
      <c r="A335" s="1">
        <v>37575</v>
      </c>
      <c r="B335" s="27">
        <v>102.5</v>
      </c>
      <c r="C335" s="28">
        <v>4.92</v>
      </c>
      <c r="D335" s="28">
        <v>95.4</v>
      </c>
      <c r="E335" s="28">
        <v>8.69</v>
      </c>
      <c r="F335" s="27">
        <v>74.91</v>
      </c>
      <c r="G335" s="27">
        <v>90.1</v>
      </c>
      <c r="H335" s="28">
        <v>107.5</v>
      </c>
      <c r="I335" s="27">
        <v>179355</v>
      </c>
      <c r="J335" s="27">
        <v>106.9</v>
      </c>
      <c r="K335" s="27">
        <v>102.2</v>
      </c>
      <c r="L335" s="28">
        <v>3.11</v>
      </c>
      <c r="M335" s="27">
        <v>2.88</v>
      </c>
      <c r="N335" s="28">
        <v>105.21</v>
      </c>
      <c r="O335" s="27">
        <v>1794</v>
      </c>
      <c r="P335" s="27">
        <v>3.0781</v>
      </c>
      <c r="R335" s="27">
        <v>821.58</v>
      </c>
    </row>
    <row r="336" spans="1:18" ht="12.75">
      <c r="A336" s="1">
        <v>37605</v>
      </c>
      <c r="B336" s="27">
        <v>90.2</v>
      </c>
      <c r="C336" s="28">
        <v>9.5</v>
      </c>
      <c r="D336" s="28">
        <v>103</v>
      </c>
      <c r="E336" s="28">
        <v>8.79</v>
      </c>
      <c r="F336" s="27">
        <v>70.43</v>
      </c>
      <c r="G336" s="27">
        <v>88.4</v>
      </c>
      <c r="H336" s="28">
        <v>104.5</v>
      </c>
      <c r="I336" s="27">
        <v>198061</v>
      </c>
      <c r="J336" s="27">
        <v>111</v>
      </c>
      <c r="K336" s="27">
        <v>94</v>
      </c>
      <c r="L336" s="28">
        <v>2.96</v>
      </c>
      <c r="M336" s="27" t="s">
        <v>1</v>
      </c>
      <c r="N336" s="28">
        <v>105.44</v>
      </c>
      <c r="O336" s="27">
        <v>1869</v>
      </c>
      <c r="P336" s="27">
        <v>2.9219</v>
      </c>
      <c r="R336" s="27">
        <v>822.26</v>
      </c>
    </row>
    <row r="337" spans="1:18" ht="12.75">
      <c r="A337" s="1">
        <v>37636</v>
      </c>
      <c r="B337" s="27">
        <v>94.5</v>
      </c>
      <c r="C337" s="28">
        <v>21.9</v>
      </c>
      <c r="D337" s="28">
        <v>95.1</v>
      </c>
      <c r="E337" s="28">
        <v>21.66</v>
      </c>
      <c r="F337" s="27">
        <v>81.66</v>
      </c>
      <c r="G337" s="27">
        <v>90.2</v>
      </c>
      <c r="H337" s="28">
        <v>106.9</v>
      </c>
      <c r="I337" s="27">
        <v>210582</v>
      </c>
      <c r="J337" s="27">
        <v>120.4</v>
      </c>
      <c r="K337" s="27">
        <v>99.6</v>
      </c>
      <c r="L337" s="28">
        <v>2.84</v>
      </c>
      <c r="M337" s="27">
        <v>2.58</v>
      </c>
      <c r="N337" s="28">
        <v>106.75</v>
      </c>
      <c r="O337" s="27">
        <v>1796</v>
      </c>
      <c r="P337" s="27">
        <v>2.8281</v>
      </c>
      <c r="R337" s="27">
        <v>825.69</v>
      </c>
    </row>
    <row r="338" spans="1:18" ht="12.75">
      <c r="A338" s="1">
        <v>37667</v>
      </c>
      <c r="B338" s="27">
        <v>98.4</v>
      </c>
      <c r="C338" s="28">
        <v>25.27</v>
      </c>
      <c r="D338" s="28">
        <v>98.8</v>
      </c>
      <c r="E338" s="28">
        <v>26.48</v>
      </c>
      <c r="F338" s="27">
        <v>73.81</v>
      </c>
      <c r="G338" s="27">
        <v>90.7</v>
      </c>
      <c r="H338" s="28">
        <v>107.3</v>
      </c>
      <c r="I338" s="27">
        <v>212567</v>
      </c>
      <c r="J338" s="27">
        <v>114.2</v>
      </c>
      <c r="K338" s="27">
        <v>99</v>
      </c>
      <c r="L338" s="28">
        <v>2.69</v>
      </c>
      <c r="M338" s="27">
        <v>2.54</v>
      </c>
      <c r="N338" s="28">
        <v>106.98</v>
      </c>
      <c r="O338" s="27">
        <v>2047</v>
      </c>
      <c r="P338" s="27">
        <v>2.6406</v>
      </c>
      <c r="R338" s="27">
        <v>827.06</v>
      </c>
    </row>
    <row r="339" spans="1:18" ht="12.75">
      <c r="A339" s="1">
        <v>37695</v>
      </c>
      <c r="B339" s="27">
        <v>105</v>
      </c>
      <c r="C339" s="28">
        <v>23.96</v>
      </c>
      <c r="D339" s="28">
        <v>103.6</v>
      </c>
      <c r="E339" s="28">
        <v>25.35</v>
      </c>
      <c r="F339" s="27">
        <v>72.65</v>
      </c>
      <c r="G339" s="27">
        <v>90.2</v>
      </c>
      <c r="H339" s="28">
        <v>105.8</v>
      </c>
      <c r="I339" s="27">
        <v>272215</v>
      </c>
      <c r="J339" s="27">
        <v>112.3</v>
      </c>
      <c r="K339" s="27">
        <v>102.7</v>
      </c>
      <c r="L339" s="28">
        <v>2.54</v>
      </c>
      <c r="M339" s="27">
        <v>2.43</v>
      </c>
      <c r="N339" s="28">
        <v>107.17</v>
      </c>
      <c r="O339" s="27">
        <v>1821</v>
      </c>
      <c r="P339" s="27">
        <v>2.5313</v>
      </c>
      <c r="R339" s="27">
        <v>829.8</v>
      </c>
    </row>
    <row r="340" spans="1:18" ht="12.75">
      <c r="A340" s="1">
        <v>37726</v>
      </c>
      <c r="B340" s="27">
        <v>96.4</v>
      </c>
      <c r="C340" s="28">
        <v>17.67</v>
      </c>
      <c r="D340" s="28">
        <v>93.5</v>
      </c>
      <c r="E340" s="28">
        <v>16.6</v>
      </c>
      <c r="F340" s="27">
        <v>73.49</v>
      </c>
      <c r="G340" s="27">
        <v>87.9</v>
      </c>
      <c r="H340" s="28">
        <v>107.6</v>
      </c>
      <c r="I340" s="27">
        <v>183784</v>
      </c>
      <c r="J340" s="27">
        <v>100.4</v>
      </c>
      <c r="K340" s="27">
        <v>99.3</v>
      </c>
      <c r="L340" s="28">
        <v>2.53</v>
      </c>
      <c r="M340" s="27">
        <v>2.39</v>
      </c>
      <c r="N340" s="28">
        <v>107.54</v>
      </c>
      <c r="O340" s="27">
        <v>1834</v>
      </c>
      <c r="P340" s="27">
        <v>2.5313</v>
      </c>
      <c r="R340" s="27">
        <v>831.85</v>
      </c>
    </row>
    <row r="341" spans="1:18" ht="12.75">
      <c r="A341" s="1">
        <v>37756</v>
      </c>
      <c r="B341" s="27">
        <v>100.7</v>
      </c>
      <c r="C341" s="28">
        <v>17.31</v>
      </c>
      <c r="D341" s="28">
        <v>93.1</v>
      </c>
      <c r="E341" s="28">
        <v>17.83</v>
      </c>
      <c r="F341" s="27">
        <v>80.88</v>
      </c>
      <c r="G341" s="27">
        <v>87.2</v>
      </c>
      <c r="H341" s="28">
        <v>107.3</v>
      </c>
      <c r="I341" s="27">
        <v>184855</v>
      </c>
      <c r="J341" s="27">
        <v>99.7</v>
      </c>
      <c r="K341" s="27">
        <v>102.3</v>
      </c>
      <c r="L341" s="28">
        <v>2.38</v>
      </c>
      <c r="M341" s="27">
        <v>2.29</v>
      </c>
      <c r="N341" s="28">
        <v>109.37</v>
      </c>
      <c r="O341" s="27">
        <v>1808</v>
      </c>
      <c r="P341" s="27">
        <v>2.375</v>
      </c>
      <c r="R341" s="27">
        <v>833.9</v>
      </c>
    </row>
    <row r="342" spans="1:18" ht="12.75">
      <c r="A342" s="1">
        <v>37787</v>
      </c>
      <c r="B342" s="27">
        <v>99</v>
      </c>
      <c r="C342" s="28">
        <v>8.54</v>
      </c>
      <c r="D342" s="28">
        <v>99.7</v>
      </c>
      <c r="E342" s="28">
        <v>10.24</v>
      </c>
      <c r="F342" s="27">
        <v>79.1</v>
      </c>
      <c r="G342" s="27">
        <v>86.8</v>
      </c>
      <c r="H342" s="28">
        <v>106.9</v>
      </c>
      <c r="I342" s="27">
        <v>190136</v>
      </c>
      <c r="J342" s="27">
        <v>101.9</v>
      </c>
      <c r="K342" s="27">
        <v>98.5</v>
      </c>
      <c r="L342" s="28">
        <v>2.15</v>
      </c>
      <c r="M342" s="27">
        <v>2</v>
      </c>
      <c r="N342" s="28">
        <v>109.58</v>
      </c>
      <c r="O342" s="27">
        <v>1870</v>
      </c>
      <c r="P342" s="27">
        <v>2.1094</v>
      </c>
      <c r="R342" s="27">
        <v>834.59</v>
      </c>
    </row>
    <row r="343" spans="1:18" ht="12.75">
      <c r="A343" s="1">
        <v>37817</v>
      </c>
      <c r="B343" s="27">
        <v>111.9</v>
      </c>
      <c r="C343" s="28">
        <v>0.05</v>
      </c>
      <c r="D343" s="28">
        <v>105</v>
      </c>
      <c r="E343" s="28">
        <v>2.05</v>
      </c>
      <c r="F343" s="27">
        <v>76.84</v>
      </c>
      <c r="G343" s="27">
        <v>84.5</v>
      </c>
      <c r="H343" s="28">
        <v>108.7</v>
      </c>
      <c r="I343" s="27">
        <v>219442</v>
      </c>
      <c r="J343" s="27">
        <v>109.9</v>
      </c>
      <c r="K343" s="27">
        <v>101.1</v>
      </c>
      <c r="L343" s="28">
        <v>2.13</v>
      </c>
      <c r="M343" s="27">
        <v>2</v>
      </c>
      <c r="N343" s="28">
        <v>109.18</v>
      </c>
      <c r="O343" s="27">
        <v>1918</v>
      </c>
      <c r="P343" s="27">
        <v>2.1094</v>
      </c>
      <c r="R343" s="27">
        <v>835.96</v>
      </c>
    </row>
    <row r="344" spans="1:18" ht="12.75">
      <c r="A344" s="1">
        <v>37848</v>
      </c>
      <c r="B344" s="27">
        <v>49.5</v>
      </c>
      <c r="C344" s="28">
        <v>20.24</v>
      </c>
      <c r="D344" s="28">
        <v>47.2</v>
      </c>
      <c r="E344" s="28">
        <v>23.36</v>
      </c>
      <c r="F344" s="27">
        <v>79.79</v>
      </c>
      <c r="G344" s="27">
        <v>87</v>
      </c>
      <c r="H344" s="28">
        <v>107.1</v>
      </c>
      <c r="I344" s="27">
        <v>89732</v>
      </c>
      <c r="J344" s="27">
        <v>97.4</v>
      </c>
      <c r="K344" s="27">
        <v>77.2</v>
      </c>
      <c r="L344" s="28">
        <v>2.14</v>
      </c>
      <c r="M344" s="27">
        <v>1.99</v>
      </c>
      <c r="N344" s="28">
        <v>108.78</v>
      </c>
      <c r="O344" s="27">
        <v>1762</v>
      </c>
      <c r="P344" s="27">
        <v>2.0938</v>
      </c>
      <c r="R344" s="27">
        <v>838.01</v>
      </c>
    </row>
    <row r="345" spans="1:18" ht="12.75">
      <c r="A345" s="1">
        <v>37879</v>
      </c>
      <c r="B345" s="27">
        <v>104.5</v>
      </c>
      <c r="C345" s="28">
        <v>18.08</v>
      </c>
      <c r="D345" s="28">
        <v>103.5</v>
      </c>
      <c r="E345" s="28">
        <v>21.11</v>
      </c>
      <c r="F345" s="27">
        <v>77.17</v>
      </c>
      <c r="G345" s="27">
        <v>87.8</v>
      </c>
      <c r="H345" s="28">
        <v>106.8</v>
      </c>
      <c r="I345" s="27">
        <v>181015</v>
      </c>
      <c r="J345" s="27">
        <v>101.7</v>
      </c>
      <c r="K345" s="27">
        <v>96.9</v>
      </c>
      <c r="L345" s="28">
        <v>2.15</v>
      </c>
      <c r="M345" s="27">
        <v>2.06</v>
      </c>
      <c r="N345" s="28">
        <v>108.65</v>
      </c>
      <c r="O345" s="27">
        <v>1945</v>
      </c>
      <c r="P345" s="27">
        <v>2.125</v>
      </c>
      <c r="R345" s="27">
        <v>839.38</v>
      </c>
    </row>
    <row r="346" spans="1:18" ht="12.75">
      <c r="A346" s="1">
        <v>37909</v>
      </c>
      <c r="B346" s="27">
        <v>109.7</v>
      </c>
      <c r="C346" s="28">
        <v>8.79</v>
      </c>
      <c r="D346" s="28">
        <v>102.4</v>
      </c>
      <c r="E346" s="28">
        <v>12.7</v>
      </c>
      <c r="F346" s="27">
        <v>76.83</v>
      </c>
      <c r="G346" s="27">
        <v>88</v>
      </c>
      <c r="H346" s="28">
        <v>104.7</v>
      </c>
      <c r="I346" s="27">
        <v>190100</v>
      </c>
      <c r="J346" s="27">
        <v>110.7</v>
      </c>
      <c r="K346" s="27">
        <v>106.6</v>
      </c>
      <c r="L346" s="28">
        <v>2.14</v>
      </c>
      <c r="M346" s="27">
        <v>2.01</v>
      </c>
      <c r="N346" s="28">
        <v>109.35</v>
      </c>
      <c r="O346" s="27">
        <v>1924</v>
      </c>
      <c r="P346" s="27">
        <v>2.1094</v>
      </c>
      <c r="R346" s="27">
        <v>840.07</v>
      </c>
    </row>
    <row r="347" spans="1:18" ht="12.75">
      <c r="A347" s="1">
        <v>37940</v>
      </c>
      <c r="B347" s="27">
        <v>102</v>
      </c>
      <c r="C347" s="28">
        <v>7.13</v>
      </c>
      <c r="D347" s="28">
        <v>91.8</v>
      </c>
      <c r="E347" s="28">
        <v>5.96</v>
      </c>
      <c r="F347" s="27">
        <v>75.26</v>
      </c>
      <c r="G347" s="27">
        <v>88.6</v>
      </c>
      <c r="H347" s="28">
        <v>101.8</v>
      </c>
      <c r="I347" s="27">
        <v>170131</v>
      </c>
      <c r="J347" s="27">
        <v>112.3</v>
      </c>
      <c r="K347" s="27">
        <v>101.8</v>
      </c>
      <c r="L347" s="28">
        <v>2.15</v>
      </c>
      <c r="M347" s="27">
        <v>2.02</v>
      </c>
      <c r="N347" s="28">
        <v>109.69</v>
      </c>
      <c r="O347" s="27">
        <v>1808</v>
      </c>
      <c r="P347" s="27">
        <v>2.1406</v>
      </c>
      <c r="R347" s="27">
        <v>842.12</v>
      </c>
    </row>
    <row r="348" spans="1:18" ht="12.75">
      <c r="A348" s="1">
        <v>37970</v>
      </c>
      <c r="B348" s="27">
        <v>90.4</v>
      </c>
      <c r="C348" s="28">
        <v>8.09</v>
      </c>
      <c r="D348" s="28">
        <v>106.9</v>
      </c>
      <c r="E348" s="28">
        <v>12.85</v>
      </c>
      <c r="F348" s="27">
        <v>78.97</v>
      </c>
      <c r="G348" s="27">
        <v>86.7</v>
      </c>
      <c r="H348" s="28">
        <v>103</v>
      </c>
      <c r="I348" s="27">
        <v>142460</v>
      </c>
      <c r="J348" s="27">
        <v>116.9</v>
      </c>
      <c r="K348" s="27">
        <v>95.4</v>
      </c>
      <c r="L348" s="28">
        <v>2.14</v>
      </c>
      <c r="M348" s="27" t="s">
        <v>1</v>
      </c>
      <c r="N348" s="28">
        <v>110.74</v>
      </c>
      <c r="O348" s="27">
        <v>1976</v>
      </c>
      <c r="P348" s="27">
        <v>2.125</v>
      </c>
      <c r="R348" s="27">
        <v>842.8</v>
      </c>
    </row>
    <row r="349" spans="1:18" ht="12.75">
      <c r="A349" s="1">
        <v>38001</v>
      </c>
      <c r="B349" s="27">
        <v>90.9</v>
      </c>
      <c r="C349" s="28">
        <v>19.51</v>
      </c>
      <c r="D349" s="28">
        <v>89.3</v>
      </c>
      <c r="E349" s="28">
        <v>20.86</v>
      </c>
      <c r="F349" s="27">
        <v>78.68</v>
      </c>
      <c r="G349" s="27">
        <v>87</v>
      </c>
      <c r="H349" s="28">
        <v>99.4</v>
      </c>
      <c r="I349" s="27">
        <v>220661</v>
      </c>
      <c r="J349" s="27">
        <v>122.8</v>
      </c>
      <c r="K349" s="27">
        <v>96.2</v>
      </c>
      <c r="L349" s="28">
        <v>2.08</v>
      </c>
      <c r="M349" s="27">
        <v>1.97</v>
      </c>
      <c r="N349" s="28">
        <v>111.13</v>
      </c>
      <c r="O349" s="27">
        <v>1796</v>
      </c>
      <c r="P349" s="27">
        <v>2.0625</v>
      </c>
      <c r="R349" s="27">
        <v>844.17</v>
      </c>
    </row>
    <row r="350" spans="1:18" ht="12.75">
      <c r="A350" s="1">
        <v>38032</v>
      </c>
      <c r="B350" s="27">
        <v>99.9</v>
      </c>
      <c r="C350" s="28">
        <v>23.1</v>
      </c>
      <c r="D350" s="28">
        <v>102.3</v>
      </c>
      <c r="E350" s="28">
        <v>27.21</v>
      </c>
      <c r="F350" s="27">
        <v>77.29</v>
      </c>
      <c r="G350" s="27">
        <v>87.2</v>
      </c>
      <c r="H350" s="28">
        <v>98.2</v>
      </c>
      <c r="I350" s="27">
        <v>207001</v>
      </c>
      <c r="J350" s="27">
        <v>117.3</v>
      </c>
      <c r="K350" s="27">
        <v>98.9</v>
      </c>
      <c r="L350" s="28">
        <v>2.06</v>
      </c>
      <c r="M350" s="27">
        <v>1.98</v>
      </c>
      <c r="N350" s="28">
        <v>111.14</v>
      </c>
      <c r="O350" s="27">
        <v>1903</v>
      </c>
      <c r="P350" s="27">
        <v>2.0469</v>
      </c>
      <c r="R350" s="27">
        <v>846.23</v>
      </c>
    </row>
    <row r="351" spans="1:18" ht="12.75">
      <c r="A351" s="1">
        <v>38061</v>
      </c>
      <c r="B351" s="27">
        <v>110</v>
      </c>
      <c r="C351" s="28">
        <v>21.35</v>
      </c>
      <c r="D351" s="28">
        <v>119</v>
      </c>
      <c r="E351" s="28">
        <v>26.3</v>
      </c>
      <c r="F351" s="27">
        <v>74.18</v>
      </c>
      <c r="G351" s="27">
        <v>87.9</v>
      </c>
      <c r="H351" s="28">
        <v>100.9</v>
      </c>
      <c r="I351" s="27">
        <v>249512</v>
      </c>
      <c r="J351" s="27">
        <v>113.8</v>
      </c>
      <c r="K351" s="27">
        <v>106.5</v>
      </c>
      <c r="L351" s="28">
        <v>2.02</v>
      </c>
      <c r="M351" s="27">
        <v>1.97</v>
      </c>
      <c r="N351" s="28">
        <v>110.1</v>
      </c>
      <c r="O351" s="27">
        <v>1949</v>
      </c>
      <c r="P351" s="27">
        <v>2.0156</v>
      </c>
      <c r="R351" s="27">
        <v>848.97</v>
      </c>
    </row>
    <row r="352" spans="1:18" ht="12.75">
      <c r="A352" s="1">
        <v>38092</v>
      </c>
      <c r="B352" s="27">
        <v>99.2</v>
      </c>
      <c r="C352" s="28">
        <v>18.43</v>
      </c>
      <c r="D352" s="28">
        <v>96.7</v>
      </c>
      <c r="E352" s="28">
        <v>20.55</v>
      </c>
      <c r="F352" s="27">
        <v>75.02</v>
      </c>
      <c r="G352" s="27">
        <v>89.7</v>
      </c>
      <c r="H352" s="28">
        <v>101.7</v>
      </c>
      <c r="I352" s="27">
        <v>208576</v>
      </c>
      <c r="J352" s="27">
        <v>101.4</v>
      </c>
      <c r="K352" s="27">
        <v>101.5</v>
      </c>
      <c r="L352" s="28">
        <v>2.04</v>
      </c>
      <c r="M352" s="27">
        <v>1.95</v>
      </c>
      <c r="N352" s="28">
        <v>109.2</v>
      </c>
      <c r="O352" s="27">
        <v>1831</v>
      </c>
      <c r="P352" s="27">
        <v>2.0313</v>
      </c>
      <c r="R352" s="27">
        <v>851.02</v>
      </c>
    </row>
    <row r="353" spans="1:18" ht="12.75">
      <c r="A353" s="1">
        <v>38122</v>
      </c>
      <c r="B353" s="27">
        <v>103.3</v>
      </c>
      <c r="C353" s="28">
        <v>17.26</v>
      </c>
      <c r="D353" s="28">
        <v>95.3</v>
      </c>
      <c r="E353" s="28">
        <v>18.62</v>
      </c>
      <c r="F353" s="27">
        <v>75.18</v>
      </c>
      <c r="G353" s="27">
        <v>89.9</v>
      </c>
      <c r="H353" s="28">
        <v>98.6</v>
      </c>
      <c r="I353" s="27">
        <v>206847</v>
      </c>
      <c r="J353" s="27">
        <v>103</v>
      </c>
      <c r="K353" s="27">
        <v>102.9</v>
      </c>
      <c r="L353" s="28">
        <v>2.08</v>
      </c>
      <c r="M353" s="27">
        <v>2</v>
      </c>
      <c r="N353" s="28">
        <v>109.65</v>
      </c>
      <c r="O353" s="27">
        <v>1787</v>
      </c>
      <c r="P353" s="27">
        <v>2.0781</v>
      </c>
      <c r="R353" s="27">
        <v>853.07</v>
      </c>
    </row>
    <row r="354" spans="1:18" ht="12.75">
      <c r="A354" s="1">
        <v>38153</v>
      </c>
      <c r="B354" s="27">
        <v>102.5</v>
      </c>
      <c r="C354" s="28">
        <v>11.33</v>
      </c>
      <c r="D354" s="28">
        <v>106.1</v>
      </c>
      <c r="E354" s="28">
        <v>12.82</v>
      </c>
      <c r="F354" s="27">
        <v>82.19</v>
      </c>
      <c r="G354" s="27">
        <v>90.4</v>
      </c>
      <c r="H354" s="28">
        <v>101.9</v>
      </c>
      <c r="I354" s="27">
        <v>196300</v>
      </c>
      <c r="J354" s="27">
        <v>102.5</v>
      </c>
      <c r="K354" s="27">
        <v>99.4</v>
      </c>
      <c r="L354" s="28">
        <v>2.11</v>
      </c>
      <c r="M354" s="27">
        <v>2.04</v>
      </c>
      <c r="N354" s="28">
        <v>109.7</v>
      </c>
      <c r="O354" s="27">
        <v>1929</v>
      </c>
      <c r="P354" s="27">
        <v>2.1094</v>
      </c>
      <c r="R354" s="27">
        <v>854.44</v>
      </c>
    </row>
    <row r="355" spans="1:18" ht="12.75">
      <c r="A355" s="1">
        <v>38183</v>
      </c>
      <c r="B355" s="27">
        <v>108.2</v>
      </c>
      <c r="C355" s="28">
        <v>3.11</v>
      </c>
      <c r="D355" s="28">
        <v>105.7</v>
      </c>
      <c r="E355" s="28">
        <v>7.78</v>
      </c>
      <c r="F355" s="27">
        <v>80.47</v>
      </c>
      <c r="G355" s="27">
        <v>90.7</v>
      </c>
      <c r="H355" s="28">
        <v>102.9</v>
      </c>
      <c r="I355" s="27">
        <v>206900</v>
      </c>
      <c r="J355" s="27">
        <v>110.4</v>
      </c>
      <c r="K355" s="27">
        <v>99</v>
      </c>
      <c r="L355" s="28">
        <v>2.11</v>
      </c>
      <c r="M355" s="27">
        <v>2.02</v>
      </c>
      <c r="N355" s="28">
        <v>109.96</v>
      </c>
      <c r="O355" s="27">
        <v>1965</v>
      </c>
      <c r="P355" s="27">
        <v>2.0938</v>
      </c>
      <c r="R355" s="27">
        <v>855.13</v>
      </c>
    </row>
    <row r="356" spans="1:18" ht="12.75">
      <c r="A356" s="1">
        <v>38214</v>
      </c>
      <c r="B356" s="27">
        <v>52.8</v>
      </c>
      <c r="C356" s="28">
        <v>24.16</v>
      </c>
      <c r="D356" s="28">
        <v>51.8</v>
      </c>
      <c r="E356" s="28">
        <v>24.57</v>
      </c>
      <c r="F356" s="27">
        <v>81.94</v>
      </c>
      <c r="G356" s="27">
        <v>91</v>
      </c>
      <c r="H356" s="28">
        <v>103.4</v>
      </c>
      <c r="I356" s="27">
        <v>85300</v>
      </c>
      <c r="J356" s="27">
        <v>98.9</v>
      </c>
      <c r="K356" s="27">
        <v>79.4</v>
      </c>
      <c r="L356" s="28">
        <v>2.11</v>
      </c>
      <c r="M356" s="27">
        <v>1.98</v>
      </c>
      <c r="N356" s="28">
        <v>109.98</v>
      </c>
      <c r="O356" s="27">
        <v>1745</v>
      </c>
      <c r="P356" s="27">
        <v>2.0938</v>
      </c>
      <c r="R356" s="27">
        <v>857.18</v>
      </c>
    </row>
    <row r="357" spans="1:18" ht="12.75">
      <c r="A357" s="1">
        <v>38245</v>
      </c>
      <c r="B357" s="27">
        <v>105.2</v>
      </c>
      <c r="C357" s="28">
        <v>16.15</v>
      </c>
      <c r="D357" s="28">
        <v>109</v>
      </c>
      <c r="E357" s="28">
        <v>20.14</v>
      </c>
      <c r="F357" s="27">
        <v>79.94</v>
      </c>
      <c r="G357" s="27">
        <v>90.5</v>
      </c>
      <c r="H357" s="28">
        <v>103</v>
      </c>
      <c r="I357" s="27">
        <v>179800</v>
      </c>
      <c r="J357" s="27">
        <v>107</v>
      </c>
      <c r="K357" s="27">
        <v>96.8</v>
      </c>
      <c r="L357" s="28">
        <v>2.11</v>
      </c>
      <c r="M357" s="27">
        <v>2</v>
      </c>
      <c r="N357" s="28">
        <v>109.96</v>
      </c>
      <c r="O357" s="27">
        <v>1948</v>
      </c>
      <c r="P357" s="27">
        <v>2.0938</v>
      </c>
      <c r="R357" s="27">
        <v>857.18</v>
      </c>
    </row>
    <row r="358" spans="1:18" ht="12.75">
      <c r="A358" s="1">
        <v>38275</v>
      </c>
      <c r="B358" s="27">
        <v>103.7</v>
      </c>
      <c r="C358" s="28">
        <v>9.56</v>
      </c>
      <c r="D358" s="28">
        <v>101.3</v>
      </c>
      <c r="E358" s="28">
        <v>12.09</v>
      </c>
      <c r="F358" s="27">
        <v>75.8</v>
      </c>
      <c r="G358" s="27">
        <v>90.8</v>
      </c>
      <c r="H358" s="28">
        <v>103.7</v>
      </c>
      <c r="I358" s="27">
        <v>174500</v>
      </c>
      <c r="J358" s="27">
        <v>109.9</v>
      </c>
      <c r="K358" s="27">
        <v>103.3</v>
      </c>
      <c r="L358" s="28">
        <v>2.14</v>
      </c>
      <c r="M358" s="27">
        <v>2</v>
      </c>
      <c r="N358" s="28">
        <v>109.89</v>
      </c>
      <c r="O358" s="27">
        <v>1927</v>
      </c>
      <c r="P358" s="27">
        <v>2.125</v>
      </c>
      <c r="R358" s="27">
        <v>857.18</v>
      </c>
    </row>
    <row r="359" spans="1:18" ht="12.75">
      <c r="A359" s="1">
        <v>38306</v>
      </c>
      <c r="B359" s="27">
        <v>102.1</v>
      </c>
      <c r="C359" s="28">
        <v>6.34</v>
      </c>
      <c r="D359" s="28">
        <v>100.6</v>
      </c>
      <c r="E359" s="28">
        <v>5.81</v>
      </c>
      <c r="F359" s="27">
        <v>77</v>
      </c>
      <c r="G359" s="27">
        <v>90.1</v>
      </c>
      <c r="H359" s="28">
        <v>102</v>
      </c>
      <c r="I359" s="27">
        <v>171700</v>
      </c>
      <c r="J359" s="27">
        <v>113.6</v>
      </c>
      <c r="K359" s="27">
        <v>102.7</v>
      </c>
      <c r="L359" s="28">
        <v>2.17</v>
      </c>
      <c r="M359" s="27" t="s">
        <v>1</v>
      </c>
      <c r="N359" s="28">
        <v>110.59</v>
      </c>
      <c r="O359" s="27">
        <v>1863</v>
      </c>
      <c r="P359" s="27">
        <v>2.1563</v>
      </c>
      <c r="R359" s="27">
        <v>857.87</v>
      </c>
    </row>
    <row r="360" spans="1:18" ht="12.75">
      <c r="A360" s="1">
        <v>38336</v>
      </c>
      <c r="B360" s="27">
        <v>92.2</v>
      </c>
      <c r="C360" s="28">
        <v>10.5</v>
      </c>
      <c r="D360" s="28">
        <v>116.6</v>
      </c>
      <c r="E360" s="28">
        <v>11.11</v>
      </c>
      <c r="F360" s="27">
        <v>75</v>
      </c>
      <c r="G360" s="27">
        <v>88.7</v>
      </c>
      <c r="H360" s="28">
        <v>101.6</v>
      </c>
      <c r="I360" s="27">
        <v>149900</v>
      </c>
      <c r="J360" s="27">
        <v>122.5</v>
      </c>
      <c r="K360" s="27">
        <v>98.5</v>
      </c>
      <c r="L360" s="28">
        <v>2.16</v>
      </c>
      <c r="M360" s="27" t="s">
        <v>1</v>
      </c>
      <c r="N360" s="28">
        <v>111.02</v>
      </c>
      <c r="O360" s="27" t="s">
        <v>1</v>
      </c>
      <c r="P360" s="27">
        <v>2.1719</v>
      </c>
      <c r="R360" s="27">
        <v>859.92</v>
      </c>
    </row>
    <row r="361" spans="1:18" ht="12.75">
      <c r="A361" s="1">
        <v>38367</v>
      </c>
      <c r="B361" s="27">
        <v>89</v>
      </c>
      <c r="C361" s="28">
        <v>20.09</v>
      </c>
      <c r="D361" s="28" t="s">
        <v>1</v>
      </c>
      <c r="E361" s="28">
        <v>21.42</v>
      </c>
      <c r="F361" s="27">
        <v>79</v>
      </c>
      <c r="G361" s="27">
        <v>88.7</v>
      </c>
      <c r="H361" s="28">
        <v>103.7</v>
      </c>
      <c r="I361" s="27">
        <v>212568</v>
      </c>
      <c r="J361" s="27">
        <v>126.4</v>
      </c>
      <c r="K361" s="27" t="s">
        <v>1</v>
      </c>
      <c r="L361" s="28">
        <v>2.14</v>
      </c>
      <c r="M361" s="27">
        <v>2.03</v>
      </c>
      <c r="N361" s="28">
        <v>110.6</v>
      </c>
      <c r="O361" s="27" t="s">
        <v>1</v>
      </c>
      <c r="P361" s="27">
        <v>2.1406</v>
      </c>
      <c r="R361" s="27">
        <v>859.92</v>
      </c>
    </row>
    <row r="362" ht="12.75">
      <c r="A362" s="1"/>
    </row>
    <row r="363" ht="12.75">
      <c r="A363" s="17" t="s">
        <v>58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11.28125" style="0" bestFit="1" customWidth="1"/>
    <col min="2" max="2" width="10.7109375" style="34" customWidth="1"/>
    <col min="3" max="3" width="10.7109375" style="27" customWidth="1"/>
    <col min="4" max="4" width="10.7109375" style="34" customWidth="1"/>
    <col min="5" max="5" width="10.7109375" style="27" customWidth="1"/>
    <col min="6" max="6" width="10.7109375" style="34" customWidth="1"/>
    <col min="7" max="7" width="10.7109375" style="27" customWidth="1"/>
    <col min="8" max="11" width="10.7109375" style="34" customWidth="1"/>
    <col min="12" max="13" width="10.7109375" style="27" customWidth="1"/>
    <col min="14" max="15" width="10.7109375" style="34" customWidth="1"/>
    <col min="16" max="16" width="10.7109375" style="27" customWidth="1"/>
    <col min="17" max="17" width="10.7109375" style="29" customWidth="1"/>
    <col min="18" max="18" width="10.7109375" style="27" customWidth="1"/>
  </cols>
  <sheetData>
    <row r="1" spans="1:18" s="30" customFormat="1" ht="63.75">
      <c r="A1" s="30" t="s">
        <v>0</v>
      </c>
      <c r="B1" s="35" t="s">
        <v>4</v>
      </c>
      <c r="C1" s="32" t="s">
        <v>10</v>
      </c>
      <c r="D1" s="35" t="s">
        <v>6</v>
      </c>
      <c r="E1" s="32" t="s">
        <v>8</v>
      </c>
      <c r="F1" s="35" t="s">
        <v>12</v>
      </c>
      <c r="G1" s="31" t="s">
        <v>14</v>
      </c>
      <c r="H1" s="35" t="s">
        <v>19</v>
      </c>
      <c r="I1" s="31" t="s">
        <v>16</v>
      </c>
      <c r="J1" s="31" t="s">
        <v>18</v>
      </c>
      <c r="K1" s="35" t="s">
        <v>21</v>
      </c>
      <c r="L1" s="32" t="s">
        <v>22</v>
      </c>
      <c r="M1" s="31" t="s">
        <v>23</v>
      </c>
      <c r="N1" s="35" t="s">
        <v>24</v>
      </c>
      <c r="O1" s="35" t="s">
        <v>25</v>
      </c>
      <c r="P1" s="31" t="s">
        <v>26</v>
      </c>
      <c r="Q1" s="33"/>
      <c r="R1" s="31" t="s">
        <v>20</v>
      </c>
    </row>
    <row r="2" spans="1:18" s="30" customFormat="1" ht="12.75">
      <c r="A2" s="39" t="s">
        <v>67</v>
      </c>
      <c r="B2" s="36" t="s">
        <v>5</v>
      </c>
      <c r="C2" s="37" t="s">
        <v>9</v>
      </c>
      <c r="D2" s="37" t="s">
        <v>7</v>
      </c>
      <c r="E2" s="37" t="s">
        <v>9</v>
      </c>
      <c r="F2" s="36" t="s">
        <v>11</v>
      </c>
      <c r="G2" s="36" t="s">
        <v>13</v>
      </c>
      <c r="H2" s="37" t="s">
        <v>11</v>
      </c>
      <c r="I2" s="36" t="s">
        <v>15</v>
      </c>
      <c r="J2" s="36" t="s">
        <v>17</v>
      </c>
      <c r="K2" s="36" t="s">
        <v>17</v>
      </c>
      <c r="L2" s="37" t="s">
        <v>2</v>
      </c>
      <c r="M2" s="36" t="s">
        <v>3</v>
      </c>
      <c r="N2" s="37" t="s">
        <v>17</v>
      </c>
      <c r="O2" s="36" t="s">
        <v>17</v>
      </c>
      <c r="P2" s="36" t="s">
        <v>13</v>
      </c>
      <c r="Q2" s="38"/>
      <c r="R2" s="36" t="s">
        <v>11</v>
      </c>
    </row>
    <row r="3" spans="1:18" ht="12.75">
      <c r="A3" s="18" t="s">
        <v>68</v>
      </c>
      <c r="B3" s="34" t="s">
        <v>13</v>
      </c>
      <c r="C3" s="27" t="s">
        <v>9</v>
      </c>
      <c r="D3" s="34" t="s">
        <v>28</v>
      </c>
      <c r="E3" s="27" t="s">
        <v>9</v>
      </c>
      <c r="F3" s="34" t="s">
        <v>13</v>
      </c>
      <c r="G3" s="27" t="s">
        <v>13</v>
      </c>
      <c r="H3" s="34" t="s">
        <v>13</v>
      </c>
      <c r="I3" s="34" t="s">
        <v>29</v>
      </c>
      <c r="J3" s="34" t="s">
        <v>29</v>
      </c>
      <c r="K3" s="34" t="s">
        <v>29</v>
      </c>
      <c r="L3" s="27" t="s">
        <v>2</v>
      </c>
      <c r="M3" s="27" t="s">
        <v>3</v>
      </c>
      <c r="N3" s="34" t="s">
        <v>29</v>
      </c>
      <c r="O3" s="34" t="s">
        <v>29</v>
      </c>
      <c r="P3" s="27" t="s">
        <v>13</v>
      </c>
      <c r="R3" s="27" t="s">
        <v>11</v>
      </c>
    </row>
    <row r="4" spans="1:18" ht="12.75">
      <c r="A4" s="1">
        <v>27468</v>
      </c>
      <c r="B4" s="34">
        <v>59.3</v>
      </c>
      <c r="C4" s="27" t="s">
        <v>1</v>
      </c>
      <c r="D4" s="34">
        <v>0.077292319446</v>
      </c>
      <c r="E4" s="27" t="s">
        <v>1</v>
      </c>
      <c r="F4" s="34" t="s">
        <v>1</v>
      </c>
      <c r="G4" s="27" t="s">
        <v>1</v>
      </c>
      <c r="H4" s="34" t="s">
        <v>1</v>
      </c>
      <c r="I4" s="34" t="s">
        <v>1</v>
      </c>
      <c r="J4" s="34" t="s">
        <v>1</v>
      </c>
      <c r="K4" s="34" t="s">
        <v>1</v>
      </c>
      <c r="L4" s="27" t="s">
        <v>1</v>
      </c>
      <c r="M4" s="27">
        <v>12.26</v>
      </c>
      <c r="N4" s="34">
        <v>106.316843612</v>
      </c>
      <c r="O4" s="34" t="s">
        <v>1</v>
      </c>
      <c r="P4" s="27" t="s">
        <v>1</v>
      </c>
      <c r="R4" s="27">
        <v>96.88</v>
      </c>
    </row>
    <row r="5" spans="1:18" ht="12.75">
      <c r="A5" s="1">
        <v>27499</v>
      </c>
      <c r="B5" s="34">
        <v>58.1</v>
      </c>
      <c r="C5" s="27" t="s">
        <v>1</v>
      </c>
      <c r="D5" s="34">
        <v>0.0799647043701</v>
      </c>
      <c r="E5" s="27" t="s">
        <v>1</v>
      </c>
      <c r="F5" s="34" t="s">
        <v>1</v>
      </c>
      <c r="G5" s="27" t="s">
        <v>1</v>
      </c>
      <c r="H5" s="34" t="s">
        <v>1</v>
      </c>
      <c r="I5" s="34" t="s">
        <v>1</v>
      </c>
      <c r="J5" s="34" t="s">
        <v>1</v>
      </c>
      <c r="K5" s="34" t="s">
        <v>1</v>
      </c>
      <c r="L5" s="27" t="s">
        <v>1</v>
      </c>
      <c r="M5" s="27">
        <v>11.8</v>
      </c>
      <c r="N5" s="34">
        <v>107.762544366</v>
      </c>
      <c r="O5" s="34" t="s">
        <v>1</v>
      </c>
      <c r="P5" s="27" t="s">
        <v>1</v>
      </c>
      <c r="R5" s="27">
        <v>98.18</v>
      </c>
    </row>
    <row r="6" spans="1:18" ht="12.75">
      <c r="A6" s="1">
        <v>27529</v>
      </c>
      <c r="B6" s="34">
        <v>58.9</v>
      </c>
      <c r="C6" s="27" t="s">
        <v>1</v>
      </c>
      <c r="D6" s="34">
        <v>0.0838326756603</v>
      </c>
      <c r="E6" s="27" t="s">
        <v>1</v>
      </c>
      <c r="F6" s="34" t="s">
        <v>1</v>
      </c>
      <c r="G6" s="27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27" t="s">
        <v>1</v>
      </c>
      <c r="M6" s="27">
        <v>11.34</v>
      </c>
      <c r="N6" s="34">
        <v>107.306962056</v>
      </c>
      <c r="O6" s="34" t="s">
        <v>1</v>
      </c>
      <c r="P6" s="27" t="s">
        <v>1</v>
      </c>
      <c r="R6" s="27">
        <v>99</v>
      </c>
    </row>
    <row r="7" spans="1:18" ht="12.75">
      <c r="A7" s="1">
        <v>27560</v>
      </c>
      <c r="B7" s="34">
        <v>59.5</v>
      </c>
      <c r="C7" s="27" t="s">
        <v>1</v>
      </c>
      <c r="D7" s="34">
        <v>0.0833164322069</v>
      </c>
      <c r="E7" s="27" t="s">
        <v>1</v>
      </c>
      <c r="F7" s="34" t="s">
        <v>1</v>
      </c>
      <c r="G7" s="27" t="s">
        <v>1</v>
      </c>
      <c r="H7" s="34" t="s">
        <v>1</v>
      </c>
      <c r="I7" s="34" t="s">
        <v>1</v>
      </c>
      <c r="J7" s="34" t="s">
        <v>1</v>
      </c>
      <c r="K7" s="34" t="s">
        <v>1</v>
      </c>
      <c r="L7" s="27" t="s">
        <v>1</v>
      </c>
      <c r="M7" s="27">
        <v>11.34</v>
      </c>
      <c r="N7" s="34">
        <v>106.626458605</v>
      </c>
      <c r="O7" s="34" t="s">
        <v>1</v>
      </c>
      <c r="P7" s="27" t="s">
        <v>1</v>
      </c>
      <c r="R7" s="27">
        <v>99.75</v>
      </c>
    </row>
    <row r="8" spans="1:18" ht="12.75">
      <c r="A8" s="1">
        <v>27590</v>
      </c>
      <c r="B8" s="34">
        <v>58.6</v>
      </c>
      <c r="C8" s="27" t="s">
        <v>1</v>
      </c>
      <c r="D8" s="34">
        <v>0.0873003868958</v>
      </c>
      <c r="E8" s="27" t="s">
        <v>1</v>
      </c>
      <c r="F8" s="34" t="s">
        <v>1</v>
      </c>
      <c r="G8" s="27" t="s">
        <v>1</v>
      </c>
      <c r="H8" s="34" t="s">
        <v>1</v>
      </c>
      <c r="I8" s="34" t="s">
        <v>1</v>
      </c>
      <c r="J8" s="34" t="s">
        <v>1</v>
      </c>
      <c r="K8" s="34" t="s">
        <v>1</v>
      </c>
      <c r="L8" s="27" t="s">
        <v>1</v>
      </c>
      <c r="M8" s="27">
        <v>10.88</v>
      </c>
      <c r="N8" s="34">
        <v>107.255167299</v>
      </c>
      <c r="O8" s="34" t="s">
        <v>1</v>
      </c>
      <c r="P8" s="27" t="s">
        <v>1</v>
      </c>
      <c r="R8" s="27">
        <v>100.16</v>
      </c>
    </row>
    <row r="9" spans="1:18" ht="12.75">
      <c r="A9" s="1">
        <v>27621</v>
      </c>
      <c r="B9" s="34">
        <v>59.1</v>
      </c>
      <c r="C9" s="27" t="s">
        <v>1</v>
      </c>
      <c r="D9" s="34">
        <v>0.0846248625485</v>
      </c>
      <c r="E9" s="27" t="s">
        <v>1</v>
      </c>
      <c r="F9" s="34" t="s">
        <v>1</v>
      </c>
      <c r="G9" s="27" t="s">
        <v>1</v>
      </c>
      <c r="H9" s="34" t="s">
        <v>1</v>
      </c>
      <c r="I9" s="34" t="s">
        <v>1</v>
      </c>
      <c r="J9" s="34" t="s">
        <v>1</v>
      </c>
      <c r="K9" s="34" t="s">
        <v>1</v>
      </c>
      <c r="L9" s="27" t="s">
        <v>1</v>
      </c>
      <c r="M9" s="27">
        <v>10.43</v>
      </c>
      <c r="N9" s="34">
        <v>106.707217143</v>
      </c>
      <c r="O9" s="34" t="s">
        <v>1</v>
      </c>
      <c r="P9" s="27" t="s">
        <v>1</v>
      </c>
      <c r="R9" s="27">
        <v>100.78</v>
      </c>
    </row>
    <row r="10" spans="1:18" ht="12.75">
      <c r="A10" s="1">
        <v>27652</v>
      </c>
      <c r="B10" s="34">
        <v>58.2</v>
      </c>
      <c r="C10" s="27" t="s">
        <v>1</v>
      </c>
      <c r="D10" s="34">
        <v>0.0847804914845</v>
      </c>
      <c r="E10" s="27" t="s">
        <v>1</v>
      </c>
      <c r="F10" s="34" t="s">
        <v>1</v>
      </c>
      <c r="G10" s="27" t="s">
        <v>1</v>
      </c>
      <c r="H10" s="34" t="s">
        <v>1</v>
      </c>
      <c r="I10" s="34" t="s">
        <v>1</v>
      </c>
      <c r="J10" s="34" t="s">
        <v>1</v>
      </c>
      <c r="K10" s="34" t="s">
        <v>1</v>
      </c>
      <c r="L10" s="27" t="s">
        <v>1</v>
      </c>
      <c r="M10" s="27">
        <v>10.43</v>
      </c>
      <c r="N10" s="34">
        <v>106.292292058</v>
      </c>
      <c r="O10" s="34" t="s">
        <v>1</v>
      </c>
      <c r="P10" s="27" t="s">
        <v>1</v>
      </c>
      <c r="R10" s="27">
        <v>101.6</v>
      </c>
    </row>
    <row r="11" spans="1:18" ht="12.75">
      <c r="A11" s="1">
        <v>27682</v>
      </c>
      <c r="B11" s="34">
        <v>59.4</v>
      </c>
      <c r="C11" s="27" t="s">
        <v>1</v>
      </c>
      <c r="D11" s="34">
        <v>0.0967875056531</v>
      </c>
      <c r="E11" s="27" t="s">
        <v>1</v>
      </c>
      <c r="F11" s="34" t="s">
        <v>1</v>
      </c>
      <c r="G11" s="27" t="s">
        <v>1</v>
      </c>
      <c r="H11" s="34" t="s">
        <v>1</v>
      </c>
      <c r="I11" s="34" t="s">
        <v>1</v>
      </c>
      <c r="J11" s="34" t="s">
        <v>1</v>
      </c>
      <c r="K11" s="34" t="s">
        <v>1</v>
      </c>
      <c r="L11" s="27" t="s">
        <v>1</v>
      </c>
      <c r="M11" s="27">
        <v>10.43</v>
      </c>
      <c r="N11" s="34">
        <v>105.929144183</v>
      </c>
      <c r="O11" s="34" t="s">
        <v>1</v>
      </c>
      <c r="P11" s="27" t="s">
        <v>1</v>
      </c>
      <c r="R11" s="27">
        <v>102.77</v>
      </c>
    </row>
    <row r="12" spans="1:18" ht="12.75">
      <c r="A12" s="1">
        <v>27713</v>
      </c>
      <c r="B12" s="34">
        <v>61.1</v>
      </c>
      <c r="C12" s="27" t="s">
        <v>1</v>
      </c>
      <c r="D12" s="34">
        <v>0.0797008193995</v>
      </c>
      <c r="E12" s="27" t="s">
        <v>1</v>
      </c>
      <c r="F12" s="34" t="s">
        <v>1</v>
      </c>
      <c r="G12" s="27" t="s">
        <v>1</v>
      </c>
      <c r="H12" s="34" t="s">
        <v>1</v>
      </c>
      <c r="I12" s="34" t="s">
        <v>1</v>
      </c>
      <c r="J12" s="34" t="s">
        <v>1</v>
      </c>
      <c r="K12" s="34" t="s">
        <v>1</v>
      </c>
      <c r="L12" s="27" t="s">
        <v>1</v>
      </c>
      <c r="M12" s="27">
        <v>10.43</v>
      </c>
      <c r="N12" s="34">
        <v>106.31150281</v>
      </c>
      <c r="O12" s="34" t="s">
        <v>1</v>
      </c>
      <c r="P12" s="27" t="s">
        <v>1</v>
      </c>
      <c r="R12" s="27">
        <v>103.93</v>
      </c>
    </row>
    <row r="13" spans="1:18" ht="12.75">
      <c r="A13" s="1">
        <v>27743</v>
      </c>
      <c r="B13" s="34">
        <v>60.9</v>
      </c>
      <c r="C13" s="27" t="s">
        <v>1</v>
      </c>
      <c r="D13" s="34">
        <v>0.104619630232</v>
      </c>
      <c r="E13" s="27" t="s">
        <v>1</v>
      </c>
      <c r="F13" s="34" t="s">
        <v>1</v>
      </c>
      <c r="G13" s="27" t="s">
        <v>1</v>
      </c>
      <c r="H13" s="34" t="s">
        <v>1</v>
      </c>
      <c r="I13" s="34" t="s">
        <v>1</v>
      </c>
      <c r="J13" s="34" t="s">
        <v>1</v>
      </c>
      <c r="K13" s="34" t="s">
        <v>1</v>
      </c>
      <c r="L13" s="27" t="s">
        <v>1</v>
      </c>
      <c r="M13" s="27">
        <v>10.43</v>
      </c>
      <c r="N13" s="34">
        <v>108.879216835</v>
      </c>
      <c r="O13" s="34" t="s">
        <v>1</v>
      </c>
      <c r="P13" s="27" t="s">
        <v>1</v>
      </c>
      <c r="R13" s="27">
        <v>104.75</v>
      </c>
    </row>
    <row r="14" spans="1:18" ht="12.75">
      <c r="A14" s="1">
        <v>27774</v>
      </c>
      <c r="B14" s="34">
        <v>62.9</v>
      </c>
      <c r="C14" s="27" t="s">
        <v>1</v>
      </c>
      <c r="D14" s="34">
        <v>0.088059913889</v>
      </c>
      <c r="E14" s="27" t="s">
        <v>1</v>
      </c>
      <c r="F14" s="34" t="s">
        <v>1</v>
      </c>
      <c r="G14" s="27" t="s">
        <v>1</v>
      </c>
      <c r="H14" s="34" t="s">
        <v>1</v>
      </c>
      <c r="I14" s="34" t="s">
        <v>1</v>
      </c>
      <c r="J14" s="34" t="s">
        <v>1</v>
      </c>
      <c r="K14" s="34" t="s">
        <v>1</v>
      </c>
      <c r="L14" s="27" t="s">
        <v>1</v>
      </c>
      <c r="M14" s="27">
        <v>10.43</v>
      </c>
      <c r="N14" s="34">
        <v>105.925749103</v>
      </c>
      <c r="O14" s="34" t="s">
        <v>1</v>
      </c>
      <c r="P14" s="27" t="s">
        <v>1</v>
      </c>
      <c r="R14" s="27">
        <v>105.85</v>
      </c>
    </row>
    <row r="15" spans="1:18" ht="12.75">
      <c r="A15" s="1">
        <v>27805</v>
      </c>
      <c r="B15" s="34">
        <v>62.5</v>
      </c>
      <c r="C15" s="27" t="s">
        <v>1</v>
      </c>
      <c r="D15" s="34">
        <v>0.0912242011199</v>
      </c>
      <c r="E15" s="27" t="s">
        <v>1</v>
      </c>
      <c r="F15" s="34" t="s">
        <v>1</v>
      </c>
      <c r="G15" s="27" t="s">
        <v>1</v>
      </c>
      <c r="H15" s="34" t="s">
        <v>1</v>
      </c>
      <c r="I15" s="34" t="s">
        <v>1</v>
      </c>
      <c r="J15" s="34" t="s">
        <v>1</v>
      </c>
      <c r="K15" s="34" t="s">
        <v>1</v>
      </c>
      <c r="L15" s="27" t="s">
        <v>1</v>
      </c>
      <c r="M15" s="27">
        <v>10.43</v>
      </c>
      <c r="N15" s="34">
        <v>98.0177770634</v>
      </c>
      <c r="O15" s="34" t="s">
        <v>1</v>
      </c>
      <c r="P15" s="27" t="s">
        <v>1</v>
      </c>
      <c r="R15" s="27">
        <v>108.17</v>
      </c>
    </row>
    <row r="16" spans="1:18" ht="12.75">
      <c r="A16" s="1">
        <v>27834</v>
      </c>
      <c r="B16" s="34">
        <v>62.2</v>
      </c>
      <c r="C16" s="27" t="s">
        <v>1</v>
      </c>
      <c r="D16" s="34">
        <v>0.0976722866486</v>
      </c>
      <c r="E16" s="27" t="s">
        <v>1</v>
      </c>
      <c r="F16" s="34" t="s">
        <v>1</v>
      </c>
      <c r="G16" s="27" t="s">
        <v>1</v>
      </c>
      <c r="H16" s="34" t="s">
        <v>1</v>
      </c>
      <c r="I16" s="34" t="s">
        <v>1</v>
      </c>
      <c r="J16" s="34" t="s">
        <v>1</v>
      </c>
      <c r="K16" s="34" t="s">
        <v>1</v>
      </c>
      <c r="L16" s="27" t="s">
        <v>1</v>
      </c>
      <c r="M16" s="27">
        <v>16.28</v>
      </c>
      <c r="N16" s="34">
        <v>94.2550535501</v>
      </c>
      <c r="O16" s="34" t="s">
        <v>1</v>
      </c>
      <c r="P16" s="27" t="s">
        <v>1</v>
      </c>
      <c r="R16" s="27">
        <v>110.37</v>
      </c>
    </row>
    <row r="17" spans="1:18" ht="12.75">
      <c r="A17" s="1">
        <v>27865</v>
      </c>
      <c r="B17" s="34">
        <v>63.8</v>
      </c>
      <c r="C17" s="27" t="s">
        <v>1</v>
      </c>
      <c r="D17" s="34">
        <v>0.103129164934</v>
      </c>
      <c r="E17" s="27" t="s">
        <v>1</v>
      </c>
      <c r="F17" s="34" t="s">
        <v>1</v>
      </c>
      <c r="G17" s="27" t="s">
        <v>1</v>
      </c>
      <c r="H17" s="34" t="s">
        <v>1</v>
      </c>
      <c r="I17" s="34" t="s">
        <v>1</v>
      </c>
      <c r="J17" s="34" t="s">
        <v>1</v>
      </c>
      <c r="K17" s="34" t="s">
        <v>1</v>
      </c>
      <c r="L17" s="27" t="s">
        <v>1</v>
      </c>
      <c r="M17" s="27">
        <v>17.74</v>
      </c>
      <c r="N17" s="34">
        <v>90.3484091933</v>
      </c>
      <c r="O17" s="34" t="s">
        <v>1</v>
      </c>
      <c r="P17" s="27" t="s">
        <v>1</v>
      </c>
      <c r="R17" s="27">
        <v>113.24</v>
      </c>
    </row>
    <row r="18" spans="1:18" ht="12.75">
      <c r="A18" s="1">
        <v>27895</v>
      </c>
      <c r="B18" s="34">
        <v>68.1</v>
      </c>
      <c r="C18" s="27" t="s">
        <v>1</v>
      </c>
      <c r="D18" s="34">
        <v>0.0972169124729</v>
      </c>
      <c r="E18" s="27" t="s">
        <v>1</v>
      </c>
      <c r="F18" s="34" t="s">
        <v>1</v>
      </c>
      <c r="G18" s="27" t="s">
        <v>1</v>
      </c>
      <c r="H18" s="34" t="s">
        <v>1</v>
      </c>
      <c r="I18" s="34" t="s">
        <v>1</v>
      </c>
      <c r="J18" s="34" t="s">
        <v>1</v>
      </c>
      <c r="K18" s="34" t="s">
        <v>1</v>
      </c>
      <c r="L18" s="27" t="s">
        <v>1</v>
      </c>
      <c r="M18" s="27">
        <v>18.23</v>
      </c>
      <c r="N18" s="34">
        <v>94.3521794623</v>
      </c>
      <c r="O18" s="34" t="s">
        <v>1</v>
      </c>
      <c r="P18" s="27" t="s">
        <v>1</v>
      </c>
      <c r="R18" s="27">
        <v>115.57</v>
      </c>
    </row>
    <row r="19" spans="1:18" ht="12.75">
      <c r="A19" s="1">
        <v>27926</v>
      </c>
      <c r="B19" s="34">
        <v>67.7</v>
      </c>
      <c r="C19" s="27" t="s">
        <v>1</v>
      </c>
      <c r="D19" s="34">
        <v>0.101522818089</v>
      </c>
      <c r="E19" s="27" t="s">
        <v>1</v>
      </c>
      <c r="F19" s="34" t="s">
        <v>1</v>
      </c>
      <c r="G19" s="27" t="s">
        <v>1</v>
      </c>
      <c r="H19" s="34" t="s">
        <v>1</v>
      </c>
      <c r="I19" s="34" t="s">
        <v>1</v>
      </c>
      <c r="J19" s="34" t="s">
        <v>1</v>
      </c>
      <c r="K19" s="34" t="s">
        <v>1</v>
      </c>
      <c r="L19" s="27" t="s">
        <v>1</v>
      </c>
      <c r="M19" s="27">
        <v>18.23</v>
      </c>
      <c r="N19" s="34">
        <v>95.2313449863</v>
      </c>
      <c r="O19" s="34" t="s">
        <v>1</v>
      </c>
      <c r="P19" s="27" t="s">
        <v>1</v>
      </c>
      <c r="R19" s="27">
        <v>116.05</v>
      </c>
    </row>
    <row r="20" spans="1:18" ht="12.75">
      <c r="A20" s="1">
        <v>27956</v>
      </c>
      <c r="B20" s="34">
        <v>68.6</v>
      </c>
      <c r="C20" s="27" t="s">
        <v>1</v>
      </c>
      <c r="D20" s="34">
        <v>0.104302882791</v>
      </c>
      <c r="E20" s="27" t="s">
        <v>1</v>
      </c>
      <c r="F20" s="34" t="s">
        <v>1</v>
      </c>
      <c r="G20" s="27" t="s">
        <v>1</v>
      </c>
      <c r="H20" s="34" t="s">
        <v>1</v>
      </c>
      <c r="I20" s="34" t="s">
        <v>1</v>
      </c>
      <c r="J20" s="34" t="s">
        <v>1</v>
      </c>
      <c r="K20" s="34" t="s">
        <v>1</v>
      </c>
      <c r="L20" s="27" t="s">
        <v>1</v>
      </c>
      <c r="M20" s="27">
        <v>17.74</v>
      </c>
      <c r="N20" s="34">
        <v>96.9541257018</v>
      </c>
      <c r="O20" s="34" t="s">
        <v>1</v>
      </c>
      <c r="P20" s="27" t="s">
        <v>1</v>
      </c>
      <c r="R20" s="27">
        <v>116.66</v>
      </c>
    </row>
    <row r="21" spans="1:18" ht="12.75">
      <c r="A21" s="1">
        <v>27987</v>
      </c>
      <c r="B21" s="34">
        <v>65.6</v>
      </c>
      <c r="C21" s="27" t="s">
        <v>1</v>
      </c>
      <c r="D21" s="34">
        <v>0.108401497878</v>
      </c>
      <c r="E21" s="27" t="s">
        <v>1</v>
      </c>
      <c r="F21" s="34" t="s">
        <v>1</v>
      </c>
      <c r="G21" s="27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27" t="s">
        <v>1</v>
      </c>
      <c r="M21" s="27">
        <v>17.98</v>
      </c>
      <c r="N21" s="34">
        <v>96.0949304366</v>
      </c>
      <c r="O21" s="34" t="s">
        <v>1</v>
      </c>
      <c r="P21" s="27" t="s">
        <v>1</v>
      </c>
      <c r="R21" s="27">
        <v>117.97</v>
      </c>
    </row>
    <row r="22" spans="1:18" ht="12.75">
      <c r="A22" s="1">
        <v>28018</v>
      </c>
      <c r="B22" s="34">
        <v>68.1</v>
      </c>
      <c r="C22" s="27" t="s">
        <v>1</v>
      </c>
      <c r="D22" s="34">
        <v>0.104449987843</v>
      </c>
      <c r="E22" s="27" t="s">
        <v>1</v>
      </c>
      <c r="F22" s="34" t="s">
        <v>1</v>
      </c>
      <c r="G22" s="27" t="s">
        <v>1</v>
      </c>
      <c r="H22" s="34" t="s">
        <v>1</v>
      </c>
      <c r="I22" s="34" t="s">
        <v>1</v>
      </c>
      <c r="J22" s="34" t="s">
        <v>1</v>
      </c>
      <c r="K22" s="34" t="s">
        <v>1</v>
      </c>
      <c r="L22" s="27" t="s">
        <v>1</v>
      </c>
      <c r="M22" s="27">
        <v>17.98</v>
      </c>
      <c r="N22" s="34">
        <v>94.9958777863</v>
      </c>
      <c r="O22" s="34" t="s">
        <v>1</v>
      </c>
      <c r="P22" s="27" t="s">
        <v>1</v>
      </c>
      <c r="R22" s="27">
        <v>119.95</v>
      </c>
    </row>
    <row r="23" spans="1:18" ht="12.75">
      <c r="A23" s="1">
        <v>28048</v>
      </c>
      <c r="B23" s="34">
        <v>69.9</v>
      </c>
      <c r="C23" s="27" t="s">
        <v>1</v>
      </c>
      <c r="D23" s="34">
        <v>0.108922181459</v>
      </c>
      <c r="E23" s="27" t="s">
        <v>1</v>
      </c>
      <c r="F23" s="34" t="s">
        <v>1</v>
      </c>
      <c r="G23" s="27" t="s">
        <v>1</v>
      </c>
      <c r="H23" s="34" t="s">
        <v>1</v>
      </c>
      <c r="I23" s="34" t="s">
        <v>1</v>
      </c>
      <c r="J23" s="34" t="s">
        <v>1</v>
      </c>
      <c r="K23" s="34" t="s">
        <v>1</v>
      </c>
      <c r="L23" s="27" t="s">
        <v>1</v>
      </c>
      <c r="M23" s="27">
        <v>18.23</v>
      </c>
      <c r="N23" s="34">
        <v>95.6388493325</v>
      </c>
      <c r="O23" s="34" t="s">
        <v>1</v>
      </c>
      <c r="P23" s="27" t="s">
        <v>1</v>
      </c>
      <c r="R23" s="27">
        <v>123.37</v>
      </c>
    </row>
    <row r="24" spans="1:18" ht="12.75">
      <c r="A24" s="1">
        <v>28079</v>
      </c>
      <c r="B24" s="34">
        <v>70</v>
      </c>
      <c r="C24" s="27" t="s">
        <v>1</v>
      </c>
      <c r="D24" s="34">
        <v>0.116243689923</v>
      </c>
      <c r="E24" s="27" t="s">
        <v>1</v>
      </c>
      <c r="F24" s="34" t="s">
        <v>1</v>
      </c>
      <c r="G24" s="27" t="s">
        <v>1</v>
      </c>
      <c r="H24" s="34" t="s">
        <v>1</v>
      </c>
      <c r="I24" s="34" t="s">
        <v>1</v>
      </c>
      <c r="J24" s="34" t="s">
        <v>1</v>
      </c>
      <c r="K24" s="34" t="s">
        <v>1</v>
      </c>
      <c r="L24" s="27" t="s">
        <v>1</v>
      </c>
      <c r="M24" s="27">
        <v>17.98</v>
      </c>
      <c r="N24" s="34">
        <v>95.4895705791</v>
      </c>
      <c r="O24" s="34" t="s">
        <v>1</v>
      </c>
      <c r="P24" s="27" t="s">
        <v>1</v>
      </c>
      <c r="R24" s="27">
        <v>126.04</v>
      </c>
    </row>
    <row r="25" spans="1:18" ht="12.75">
      <c r="A25" s="1">
        <v>28109</v>
      </c>
      <c r="B25" s="34">
        <v>70.3</v>
      </c>
      <c r="C25" s="27" t="s">
        <v>1</v>
      </c>
      <c r="D25" s="34">
        <v>0.107756441162</v>
      </c>
      <c r="E25" s="27" t="s">
        <v>1</v>
      </c>
      <c r="F25" s="34" t="s">
        <v>1</v>
      </c>
      <c r="G25" s="27" t="s">
        <v>1</v>
      </c>
      <c r="H25" s="34" t="s">
        <v>1</v>
      </c>
      <c r="I25" s="34" t="s">
        <v>1</v>
      </c>
      <c r="J25" s="34" t="s">
        <v>1</v>
      </c>
      <c r="K25" s="34" t="s">
        <v>1</v>
      </c>
      <c r="L25" s="27" t="s">
        <v>1</v>
      </c>
      <c r="M25" s="27">
        <v>17.74</v>
      </c>
      <c r="N25" s="34">
        <v>95.7392797433</v>
      </c>
      <c r="O25" s="34" t="s">
        <v>1</v>
      </c>
      <c r="P25" s="27" t="s">
        <v>1</v>
      </c>
      <c r="R25" s="27">
        <v>126.18</v>
      </c>
    </row>
    <row r="26" spans="1:18" ht="12.75">
      <c r="A26" s="1">
        <v>28140</v>
      </c>
      <c r="B26" s="34">
        <v>72.3</v>
      </c>
      <c r="C26" s="27" t="s">
        <v>1</v>
      </c>
      <c r="D26" s="34">
        <v>0.103889850678</v>
      </c>
      <c r="E26" s="27" t="s">
        <v>1</v>
      </c>
      <c r="F26" s="34" t="s">
        <v>1</v>
      </c>
      <c r="G26" s="27" t="s">
        <v>1</v>
      </c>
      <c r="H26" s="34" t="s">
        <v>1</v>
      </c>
      <c r="I26" s="34" t="s">
        <v>1</v>
      </c>
      <c r="J26" s="34" t="s">
        <v>1</v>
      </c>
      <c r="K26" s="34" t="s">
        <v>1</v>
      </c>
      <c r="L26" s="27" t="s">
        <v>1</v>
      </c>
      <c r="M26" s="27">
        <v>17</v>
      </c>
      <c r="N26" s="34">
        <v>94.9044978197</v>
      </c>
      <c r="O26" s="34" t="s">
        <v>1</v>
      </c>
      <c r="P26" s="27" t="s">
        <v>1</v>
      </c>
      <c r="R26" s="27">
        <v>127.82</v>
      </c>
    </row>
    <row r="27" spans="1:18" ht="12.75">
      <c r="A27" s="1">
        <v>28171</v>
      </c>
      <c r="B27" s="34">
        <v>70</v>
      </c>
      <c r="C27" s="27" t="s">
        <v>1</v>
      </c>
      <c r="D27" s="34">
        <v>0.099734206117</v>
      </c>
      <c r="E27" s="27" t="s">
        <v>1</v>
      </c>
      <c r="F27" s="34" t="s">
        <v>1</v>
      </c>
      <c r="G27" s="27" t="s">
        <v>1</v>
      </c>
      <c r="H27" s="34" t="s">
        <v>1</v>
      </c>
      <c r="I27" s="34" t="s">
        <v>1</v>
      </c>
      <c r="J27" s="34" t="s">
        <v>1</v>
      </c>
      <c r="K27" s="34" t="s">
        <v>1</v>
      </c>
      <c r="L27" s="27" t="s">
        <v>1</v>
      </c>
      <c r="M27" s="27">
        <v>17</v>
      </c>
      <c r="N27" s="34">
        <v>96.1928982742</v>
      </c>
      <c r="O27" s="34" t="s">
        <v>1</v>
      </c>
      <c r="P27" s="27" t="s">
        <v>1</v>
      </c>
      <c r="R27" s="27">
        <v>130.29</v>
      </c>
    </row>
    <row r="28" spans="1:18" ht="12.75">
      <c r="A28" s="1">
        <v>28199</v>
      </c>
      <c r="B28" s="34">
        <v>67.1</v>
      </c>
      <c r="C28" s="27" t="s">
        <v>1</v>
      </c>
      <c r="D28" s="34">
        <v>0.0997450934566</v>
      </c>
      <c r="E28" s="27" t="s">
        <v>1</v>
      </c>
      <c r="F28" s="34" t="s">
        <v>1</v>
      </c>
      <c r="G28" s="27" t="s">
        <v>1</v>
      </c>
      <c r="H28" s="34" t="s">
        <v>1</v>
      </c>
      <c r="I28" s="34" t="s">
        <v>1</v>
      </c>
      <c r="J28" s="34" t="s">
        <v>1</v>
      </c>
      <c r="K28" s="34" t="s">
        <v>1</v>
      </c>
      <c r="L28" s="27" t="s">
        <v>1</v>
      </c>
      <c r="M28" s="27">
        <v>18.23</v>
      </c>
      <c r="N28" s="34">
        <v>96.9377406644</v>
      </c>
      <c r="O28" s="34" t="s">
        <v>1</v>
      </c>
      <c r="P28" s="27" t="s">
        <v>1</v>
      </c>
      <c r="R28" s="27">
        <v>131.93</v>
      </c>
    </row>
    <row r="29" spans="1:18" ht="12.75">
      <c r="A29" s="1">
        <v>28230</v>
      </c>
      <c r="B29" s="34">
        <v>70.4</v>
      </c>
      <c r="C29" s="27" t="s">
        <v>1</v>
      </c>
      <c r="D29" s="34">
        <v>0.0952576256796</v>
      </c>
      <c r="E29" s="27" t="s">
        <v>1</v>
      </c>
      <c r="F29" s="34" t="s">
        <v>1</v>
      </c>
      <c r="G29" s="27" t="s">
        <v>1</v>
      </c>
      <c r="H29" s="34" t="s">
        <v>1</v>
      </c>
      <c r="I29" s="34" t="s">
        <v>1</v>
      </c>
      <c r="J29" s="34" t="s">
        <v>1</v>
      </c>
      <c r="K29" s="34" t="s">
        <v>1</v>
      </c>
      <c r="L29" s="27" t="s">
        <v>1</v>
      </c>
      <c r="M29" s="27">
        <v>16.28</v>
      </c>
      <c r="N29" s="34">
        <v>96.9157875477</v>
      </c>
      <c r="O29" s="34" t="s">
        <v>1</v>
      </c>
      <c r="P29" s="27" t="s">
        <v>1</v>
      </c>
      <c r="R29" s="27">
        <v>133.58</v>
      </c>
    </row>
    <row r="30" spans="1:18" ht="12.75">
      <c r="A30" s="1">
        <v>28260</v>
      </c>
      <c r="B30" s="34">
        <v>67.6</v>
      </c>
      <c r="C30" s="27" t="s">
        <v>1</v>
      </c>
      <c r="D30" s="34">
        <v>0.0980131529586</v>
      </c>
      <c r="E30" s="27" t="s">
        <v>1</v>
      </c>
      <c r="F30" s="34" t="s">
        <v>1</v>
      </c>
      <c r="G30" s="27" t="s">
        <v>1</v>
      </c>
      <c r="H30" s="34" t="s">
        <v>1</v>
      </c>
      <c r="I30" s="34" t="s">
        <v>1</v>
      </c>
      <c r="J30" s="34" t="s">
        <v>1</v>
      </c>
      <c r="K30" s="34" t="s">
        <v>1</v>
      </c>
      <c r="L30" s="27" t="s">
        <v>1</v>
      </c>
      <c r="M30" s="27">
        <v>16.76</v>
      </c>
      <c r="N30" s="34">
        <v>96.7459487876</v>
      </c>
      <c r="O30" s="34" t="s">
        <v>1</v>
      </c>
      <c r="P30" s="27" t="s">
        <v>1</v>
      </c>
      <c r="R30" s="27">
        <v>135.15</v>
      </c>
    </row>
    <row r="31" spans="1:18" ht="12.75">
      <c r="A31" s="1">
        <v>28291</v>
      </c>
      <c r="B31" s="34">
        <v>64.4</v>
      </c>
      <c r="C31" s="27" t="s">
        <v>1</v>
      </c>
      <c r="D31" s="34">
        <v>0.0951220438054</v>
      </c>
      <c r="E31" s="27" t="s">
        <v>1</v>
      </c>
      <c r="F31" s="34" t="s">
        <v>1</v>
      </c>
      <c r="G31" s="27" t="s">
        <v>1</v>
      </c>
      <c r="H31" s="34" t="s">
        <v>1</v>
      </c>
      <c r="I31" s="34" t="s">
        <v>1</v>
      </c>
      <c r="J31" s="34" t="s">
        <v>1</v>
      </c>
      <c r="K31" s="34" t="s">
        <v>1</v>
      </c>
      <c r="L31" s="27" t="s">
        <v>1</v>
      </c>
      <c r="M31" s="27">
        <v>15.32</v>
      </c>
      <c r="N31" s="34">
        <v>96.2663513653</v>
      </c>
      <c r="O31" s="34" t="s">
        <v>1</v>
      </c>
      <c r="P31" s="27" t="s">
        <v>1</v>
      </c>
      <c r="R31" s="27">
        <v>136.11</v>
      </c>
    </row>
    <row r="32" spans="1:18" ht="12.75">
      <c r="A32" s="1">
        <v>28321</v>
      </c>
      <c r="B32" s="34">
        <v>66.8</v>
      </c>
      <c r="C32" s="27" t="s">
        <v>1</v>
      </c>
      <c r="D32" s="34">
        <v>0.0892581658922</v>
      </c>
      <c r="E32" s="27" t="s">
        <v>1</v>
      </c>
      <c r="F32" s="34" t="s">
        <v>1</v>
      </c>
      <c r="G32" s="27" t="s">
        <v>1</v>
      </c>
      <c r="H32" s="34" t="s">
        <v>1</v>
      </c>
      <c r="I32" s="34" t="s">
        <v>1</v>
      </c>
      <c r="J32" s="34" t="s">
        <v>1</v>
      </c>
      <c r="K32" s="34" t="s">
        <v>1</v>
      </c>
      <c r="L32" s="27" t="s">
        <v>1</v>
      </c>
      <c r="M32" s="27">
        <v>14.6</v>
      </c>
      <c r="N32" s="34">
        <v>95.3438272481</v>
      </c>
      <c r="O32" s="34" t="s">
        <v>1</v>
      </c>
      <c r="P32" s="27" t="s">
        <v>1</v>
      </c>
      <c r="R32" s="27">
        <v>136.93</v>
      </c>
    </row>
    <row r="33" spans="1:18" ht="12.75">
      <c r="A33" s="1">
        <v>28352</v>
      </c>
      <c r="B33" s="34">
        <v>66.1</v>
      </c>
      <c r="C33" s="27" t="s">
        <v>1</v>
      </c>
      <c r="D33" s="34">
        <v>0.0916281669414</v>
      </c>
      <c r="E33" s="27" t="s">
        <v>1</v>
      </c>
      <c r="F33" s="34" t="s">
        <v>1</v>
      </c>
      <c r="G33" s="27" t="s">
        <v>1</v>
      </c>
      <c r="H33" s="34" t="s">
        <v>1</v>
      </c>
      <c r="I33" s="34" t="s">
        <v>1</v>
      </c>
      <c r="J33" s="34" t="s">
        <v>1</v>
      </c>
      <c r="K33" s="34" t="s">
        <v>1</v>
      </c>
      <c r="L33" s="27" t="s">
        <v>1</v>
      </c>
      <c r="M33" s="27">
        <v>14.13</v>
      </c>
      <c r="N33" s="34">
        <v>95.8532350064</v>
      </c>
      <c r="O33" s="34" t="s">
        <v>1</v>
      </c>
      <c r="P33" s="27" t="s">
        <v>1</v>
      </c>
      <c r="R33" s="27">
        <v>138.23</v>
      </c>
    </row>
    <row r="34" spans="1:18" ht="12.75">
      <c r="A34" s="1">
        <v>28383</v>
      </c>
      <c r="B34" s="34">
        <v>65.9</v>
      </c>
      <c r="C34" s="27" t="s">
        <v>1</v>
      </c>
      <c r="D34" s="34">
        <v>0.0954931587237</v>
      </c>
      <c r="E34" s="27" t="s">
        <v>1</v>
      </c>
      <c r="F34" s="34" t="s">
        <v>1</v>
      </c>
      <c r="G34" s="27" t="s">
        <v>1</v>
      </c>
      <c r="H34" s="34" t="s">
        <v>1</v>
      </c>
      <c r="I34" s="34" t="s">
        <v>1</v>
      </c>
      <c r="J34" s="34" t="s">
        <v>1</v>
      </c>
      <c r="K34" s="34" t="s">
        <v>1</v>
      </c>
      <c r="L34" s="27" t="s">
        <v>1</v>
      </c>
      <c r="M34" s="27">
        <v>12.49</v>
      </c>
      <c r="N34" s="34">
        <v>96.1489063411</v>
      </c>
      <c r="O34" s="34" t="s">
        <v>1</v>
      </c>
      <c r="P34" s="27" t="s">
        <v>1</v>
      </c>
      <c r="R34" s="27">
        <v>139.94</v>
      </c>
    </row>
    <row r="35" spans="1:18" ht="12.75">
      <c r="A35" s="1">
        <v>28413</v>
      </c>
      <c r="B35" s="34">
        <v>66.8</v>
      </c>
      <c r="C35" s="27" t="s">
        <v>1</v>
      </c>
      <c r="D35" s="34">
        <v>0.0910471673366</v>
      </c>
      <c r="E35" s="27" t="s">
        <v>1</v>
      </c>
      <c r="F35" s="34" t="s">
        <v>1</v>
      </c>
      <c r="G35" s="27" t="s">
        <v>1</v>
      </c>
      <c r="H35" s="34" t="s">
        <v>1</v>
      </c>
      <c r="I35" s="34" t="s">
        <v>1</v>
      </c>
      <c r="J35" s="34" t="s">
        <v>1</v>
      </c>
      <c r="K35" s="34" t="s">
        <v>1</v>
      </c>
      <c r="L35" s="27" t="s">
        <v>1</v>
      </c>
      <c r="M35" s="27">
        <v>12.49</v>
      </c>
      <c r="N35" s="34">
        <v>96.2265210962</v>
      </c>
      <c r="O35" s="34" t="s">
        <v>1</v>
      </c>
      <c r="P35" s="27" t="s">
        <v>1</v>
      </c>
      <c r="R35" s="27">
        <v>141.86</v>
      </c>
    </row>
    <row r="36" spans="1:18" ht="12.75">
      <c r="A36" s="1">
        <v>28444</v>
      </c>
      <c r="B36" s="34">
        <v>64.5</v>
      </c>
      <c r="C36" s="27" t="s">
        <v>1</v>
      </c>
      <c r="D36" s="34">
        <v>0.0949194309565</v>
      </c>
      <c r="E36" s="27" t="s">
        <v>1</v>
      </c>
      <c r="F36" s="34" t="s">
        <v>1</v>
      </c>
      <c r="G36" s="27" t="s">
        <v>1</v>
      </c>
      <c r="H36" s="34" t="s">
        <v>1</v>
      </c>
      <c r="I36" s="34" t="s">
        <v>1</v>
      </c>
      <c r="J36" s="34" t="s">
        <v>1</v>
      </c>
      <c r="K36" s="34" t="s">
        <v>1</v>
      </c>
      <c r="L36" s="27" t="s">
        <v>1</v>
      </c>
      <c r="M36" s="27">
        <v>11.8</v>
      </c>
      <c r="N36" s="34">
        <v>95.8997505506</v>
      </c>
      <c r="O36" s="34" t="s">
        <v>1</v>
      </c>
      <c r="P36" s="27" t="s">
        <v>1</v>
      </c>
      <c r="R36" s="27">
        <v>143.23</v>
      </c>
    </row>
    <row r="37" spans="1:18" ht="12.75">
      <c r="A37" s="1">
        <v>28474</v>
      </c>
      <c r="B37" s="34">
        <v>66.4</v>
      </c>
      <c r="C37" s="27" t="s">
        <v>1</v>
      </c>
      <c r="D37" s="34">
        <v>0.0968196451197</v>
      </c>
      <c r="E37" s="27" t="s">
        <v>1</v>
      </c>
      <c r="F37" s="34" t="s">
        <v>1</v>
      </c>
      <c r="G37" s="27" t="s">
        <v>1</v>
      </c>
      <c r="H37" s="34" t="s">
        <v>1</v>
      </c>
      <c r="I37" s="34" t="s">
        <v>1</v>
      </c>
      <c r="J37" s="34" t="s">
        <v>1</v>
      </c>
      <c r="K37" s="34" t="s">
        <v>1</v>
      </c>
      <c r="L37" s="27" t="s">
        <v>1</v>
      </c>
      <c r="M37" s="27">
        <v>11.8</v>
      </c>
      <c r="N37" s="34">
        <v>94.9957902686</v>
      </c>
      <c r="O37" s="34" t="s">
        <v>1</v>
      </c>
      <c r="P37" s="27" t="s">
        <v>1</v>
      </c>
      <c r="R37" s="27">
        <v>143.91</v>
      </c>
    </row>
    <row r="38" spans="1:18" ht="12.75">
      <c r="A38" s="1">
        <v>28505</v>
      </c>
      <c r="B38" s="34">
        <v>65.7</v>
      </c>
      <c r="C38" s="27" t="s">
        <v>1</v>
      </c>
      <c r="D38" s="34">
        <v>0.111372794626</v>
      </c>
      <c r="E38" s="27" t="s">
        <v>1</v>
      </c>
      <c r="F38" s="34" t="s">
        <v>1</v>
      </c>
      <c r="G38" s="27" t="s">
        <v>1</v>
      </c>
      <c r="H38" s="34" t="s">
        <v>1</v>
      </c>
      <c r="I38" s="34" t="s">
        <v>1</v>
      </c>
      <c r="J38" s="34" t="s">
        <v>1</v>
      </c>
      <c r="K38" s="34" t="s">
        <v>1</v>
      </c>
      <c r="L38" s="27" t="s">
        <v>1</v>
      </c>
      <c r="M38" s="27">
        <v>11.8</v>
      </c>
      <c r="N38" s="34">
        <v>93.8800639575</v>
      </c>
      <c r="O38" s="34" t="s">
        <v>1</v>
      </c>
      <c r="P38" s="27" t="s">
        <v>1</v>
      </c>
      <c r="R38" s="27">
        <v>145.08</v>
      </c>
    </row>
    <row r="39" spans="1:18" ht="12.75">
      <c r="A39" s="1">
        <v>28536</v>
      </c>
      <c r="B39" s="34">
        <v>65.8</v>
      </c>
      <c r="C39" s="27" t="s">
        <v>1</v>
      </c>
      <c r="D39" s="34">
        <v>0.0971222885047</v>
      </c>
      <c r="E39" s="27" t="s">
        <v>1</v>
      </c>
      <c r="F39" s="34" t="s">
        <v>1</v>
      </c>
      <c r="G39" s="27" t="s">
        <v>1</v>
      </c>
      <c r="H39" s="34" t="s">
        <v>1</v>
      </c>
      <c r="I39" s="34" t="s">
        <v>1</v>
      </c>
      <c r="J39" s="34" t="s">
        <v>1</v>
      </c>
      <c r="K39" s="34" t="s">
        <v>1</v>
      </c>
      <c r="L39" s="27" t="s">
        <v>1</v>
      </c>
      <c r="M39" s="27">
        <v>11.8</v>
      </c>
      <c r="N39" s="34">
        <v>95.2016182342</v>
      </c>
      <c r="O39" s="34" t="s">
        <v>1</v>
      </c>
      <c r="P39" s="27" t="s">
        <v>1</v>
      </c>
      <c r="R39" s="27">
        <v>146.65</v>
      </c>
    </row>
    <row r="40" spans="1:18" ht="12.75">
      <c r="A40" s="1">
        <v>28564</v>
      </c>
      <c r="B40" s="34">
        <v>64.8</v>
      </c>
      <c r="C40" s="27" t="s">
        <v>1</v>
      </c>
      <c r="D40" s="34">
        <v>0.0967960052436</v>
      </c>
      <c r="E40" s="27" t="s">
        <v>1</v>
      </c>
      <c r="F40" s="34" t="s">
        <v>1</v>
      </c>
      <c r="G40" s="27" t="s">
        <v>1</v>
      </c>
      <c r="H40" s="34" t="s">
        <v>1</v>
      </c>
      <c r="I40" s="34" t="s">
        <v>1</v>
      </c>
      <c r="J40" s="34" t="s">
        <v>1</v>
      </c>
      <c r="K40" s="34" t="s">
        <v>1</v>
      </c>
      <c r="L40" s="27" t="s">
        <v>1</v>
      </c>
      <c r="M40" s="27">
        <v>12.26</v>
      </c>
      <c r="N40" s="34">
        <v>95.5956272957</v>
      </c>
      <c r="O40" s="34" t="s">
        <v>1</v>
      </c>
      <c r="P40" s="27" t="s">
        <v>1</v>
      </c>
      <c r="R40" s="27">
        <v>148.5</v>
      </c>
    </row>
    <row r="41" spans="1:18" ht="12.75">
      <c r="A41" s="1">
        <v>28595</v>
      </c>
      <c r="B41" s="34">
        <v>68.4</v>
      </c>
      <c r="C41" s="27" t="s">
        <v>1</v>
      </c>
      <c r="D41" s="34">
        <v>0.0989551024011</v>
      </c>
      <c r="E41" s="27" t="s">
        <v>1</v>
      </c>
      <c r="F41" s="34" t="s">
        <v>1</v>
      </c>
      <c r="G41" s="27" t="s">
        <v>1</v>
      </c>
      <c r="H41" s="34" t="s">
        <v>1</v>
      </c>
      <c r="I41" s="34" t="s">
        <v>1</v>
      </c>
      <c r="J41" s="34" t="s">
        <v>1</v>
      </c>
      <c r="K41" s="34" t="s">
        <v>1</v>
      </c>
      <c r="L41" s="27" t="s">
        <v>1</v>
      </c>
      <c r="M41" s="27">
        <v>11.57</v>
      </c>
      <c r="N41" s="34">
        <v>95.7375695775</v>
      </c>
      <c r="O41" s="34" t="s">
        <v>1</v>
      </c>
      <c r="P41" s="27" t="s">
        <v>1</v>
      </c>
      <c r="R41" s="27">
        <v>149.87</v>
      </c>
    </row>
    <row r="42" spans="1:18" ht="12.75">
      <c r="A42" s="1">
        <v>28625</v>
      </c>
      <c r="B42" s="34">
        <v>66.7</v>
      </c>
      <c r="C42" s="27" t="s">
        <v>1</v>
      </c>
      <c r="D42" s="34">
        <v>0.0992865217083</v>
      </c>
      <c r="E42" s="27" t="s">
        <v>1</v>
      </c>
      <c r="F42" s="34" t="s">
        <v>1</v>
      </c>
      <c r="G42" s="27" t="s">
        <v>1</v>
      </c>
      <c r="H42" s="34" t="s">
        <v>1</v>
      </c>
      <c r="I42" s="34" t="s">
        <v>1</v>
      </c>
      <c r="J42" s="34" t="s">
        <v>1</v>
      </c>
      <c r="K42" s="34" t="s">
        <v>1</v>
      </c>
      <c r="L42" s="27" t="s">
        <v>1</v>
      </c>
      <c r="M42" s="27">
        <v>11.8</v>
      </c>
      <c r="N42" s="34">
        <v>96.0836625308</v>
      </c>
      <c r="O42" s="34" t="s">
        <v>1</v>
      </c>
      <c r="P42" s="27" t="s">
        <v>1</v>
      </c>
      <c r="R42" s="27">
        <v>151.31</v>
      </c>
    </row>
    <row r="43" spans="1:18" ht="12.75">
      <c r="A43" s="1">
        <v>28656</v>
      </c>
      <c r="B43" s="34">
        <v>67.5</v>
      </c>
      <c r="C43" s="27" t="s">
        <v>1</v>
      </c>
      <c r="D43" s="34">
        <v>0.0992095549344</v>
      </c>
      <c r="E43" s="27" t="s">
        <v>1</v>
      </c>
      <c r="F43" s="34" t="s">
        <v>1</v>
      </c>
      <c r="G43" s="27" t="s">
        <v>1</v>
      </c>
      <c r="H43" s="34" t="s">
        <v>1</v>
      </c>
      <c r="I43" s="34" t="s">
        <v>1</v>
      </c>
      <c r="J43" s="34" t="s">
        <v>1</v>
      </c>
      <c r="K43" s="34" t="s">
        <v>1</v>
      </c>
      <c r="L43" s="27" t="s">
        <v>1</v>
      </c>
      <c r="M43" s="27">
        <v>11.34</v>
      </c>
      <c r="N43" s="34">
        <v>96.1130103936</v>
      </c>
      <c r="O43" s="34" t="s">
        <v>1</v>
      </c>
      <c r="P43" s="27">
        <v>13</v>
      </c>
      <c r="R43" s="27">
        <v>152.61</v>
      </c>
    </row>
    <row r="44" spans="1:18" ht="12.75">
      <c r="A44" s="1">
        <v>28686</v>
      </c>
      <c r="B44" s="34">
        <v>69.2</v>
      </c>
      <c r="C44" s="27" t="s">
        <v>1</v>
      </c>
      <c r="D44" s="34">
        <v>0.0964278320483</v>
      </c>
      <c r="E44" s="27" t="s">
        <v>1</v>
      </c>
      <c r="F44" s="34" t="s">
        <v>1</v>
      </c>
      <c r="G44" s="27" t="s">
        <v>1</v>
      </c>
      <c r="H44" s="34" t="s">
        <v>1</v>
      </c>
      <c r="I44" s="34" t="s">
        <v>1</v>
      </c>
      <c r="J44" s="34" t="s">
        <v>1</v>
      </c>
      <c r="K44" s="34" t="s">
        <v>1</v>
      </c>
      <c r="L44" s="27" t="s">
        <v>1</v>
      </c>
      <c r="M44" s="27">
        <v>11.57</v>
      </c>
      <c r="N44" s="34">
        <v>95.90231074</v>
      </c>
      <c r="O44" s="34" t="s">
        <v>1</v>
      </c>
      <c r="P44" s="27">
        <v>13</v>
      </c>
      <c r="R44" s="27">
        <v>153.5</v>
      </c>
    </row>
    <row r="45" spans="1:18" ht="12.75">
      <c r="A45" s="1">
        <v>28717</v>
      </c>
      <c r="B45" s="34">
        <v>69</v>
      </c>
      <c r="C45" s="27" t="s">
        <v>1</v>
      </c>
      <c r="D45" s="34">
        <v>0.10621714893</v>
      </c>
      <c r="E45" s="27" t="s">
        <v>1</v>
      </c>
      <c r="F45" s="34" t="s">
        <v>1</v>
      </c>
      <c r="G45" s="27" t="s">
        <v>1</v>
      </c>
      <c r="H45" s="34" t="s">
        <v>1</v>
      </c>
      <c r="I45" s="34" t="s">
        <v>1</v>
      </c>
      <c r="J45" s="34" t="s">
        <v>1</v>
      </c>
      <c r="K45" s="34" t="s">
        <v>1</v>
      </c>
      <c r="L45" s="27" t="s">
        <v>1</v>
      </c>
      <c r="M45" s="27">
        <v>11.34</v>
      </c>
      <c r="N45" s="34">
        <v>94.2312492669</v>
      </c>
      <c r="O45" s="34" t="s">
        <v>1</v>
      </c>
      <c r="P45" s="27">
        <v>13.5</v>
      </c>
      <c r="R45" s="27">
        <v>154.32</v>
      </c>
    </row>
    <row r="46" spans="1:18" ht="12.75">
      <c r="A46" s="1">
        <v>28748</v>
      </c>
      <c r="B46" s="34">
        <v>69.9</v>
      </c>
      <c r="C46" s="27" t="s">
        <v>1</v>
      </c>
      <c r="D46" s="34">
        <v>0.119985379754</v>
      </c>
      <c r="E46" s="27" t="s">
        <v>1</v>
      </c>
      <c r="F46" s="34" t="s">
        <v>1</v>
      </c>
      <c r="G46" s="27" t="s">
        <v>1</v>
      </c>
      <c r="H46" s="34" t="s">
        <v>1</v>
      </c>
      <c r="I46" s="34" t="s">
        <v>1</v>
      </c>
      <c r="J46" s="34" t="s">
        <v>1</v>
      </c>
      <c r="K46" s="34" t="s">
        <v>1</v>
      </c>
      <c r="L46" s="27" t="s">
        <v>1</v>
      </c>
      <c r="M46" s="27">
        <v>10.88</v>
      </c>
      <c r="N46" s="34">
        <v>94.5952861536</v>
      </c>
      <c r="O46" s="34" t="s">
        <v>1</v>
      </c>
      <c r="P46" s="27">
        <v>13</v>
      </c>
      <c r="R46" s="27">
        <v>156.78</v>
      </c>
    </row>
    <row r="47" spans="1:18" ht="12.75">
      <c r="A47" s="1">
        <v>28778</v>
      </c>
      <c r="B47" s="34">
        <v>70.8</v>
      </c>
      <c r="C47" s="27" t="s">
        <v>1</v>
      </c>
      <c r="D47" s="34">
        <v>0.101739394847</v>
      </c>
      <c r="E47" s="27" t="s">
        <v>1</v>
      </c>
      <c r="F47" s="34" t="s">
        <v>1</v>
      </c>
      <c r="G47" s="27" t="s">
        <v>1</v>
      </c>
      <c r="H47" s="34" t="s">
        <v>1</v>
      </c>
      <c r="I47" s="34" t="s">
        <v>1</v>
      </c>
      <c r="J47" s="34" t="s">
        <v>1</v>
      </c>
      <c r="K47" s="34" t="s">
        <v>1</v>
      </c>
      <c r="L47" s="27" t="s">
        <v>1</v>
      </c>
      <c r="M47" s="27">
        <v>11.11</v>
      </c>
      <c r="N47" s="34">
        <v>93.4814814495</v>
      </c>
      <c r="O47" s="34" t="s">
        <v>1</v>
      </c>
      <c r="P47" s="27">
        <v>14.75</v>
      </c>
      <c r="R47" s="27">
        <v>158.15</v>
      </c>
    </row>
    <row r="48" spans="1:18" ht="12.75">
      <c r="A48" s="1">
        <v>28809</v>
      </c>
      <c r="B48" s="34">
        <v>70.7</v>
      </c>
      <c r="C48" s="27" t="s">
        <v>1</v>
      </c>
      <c r="D48" s="34">
        <v>0.105484743637</v>
      </c>
      <c r="E48" s="27" t="s">
        <v>1</v>
      </c>
      <c r="F48" s="34" t="s">
        <v>1</v>
      </c>
      <c r="G48" s="27" t="s">
        <v>1</v>
      </c>
      <c r="H48" s="34" t="s">
        <v>1</v>
      </c>
      <c r="I48" s="34" t="s">
        <v>1</v>
      </c>
      <c r="J48" s="34" t="s">
        <v>1</v>
      </c>
      <c r="K48" s="34" t="s">
        <v>1</v>
      </c>
      <c r="L48" s="27" t="s">
        <v>1</v>
      </c>
      <c r="M48" s="27">
        <v>10.88</v>
      </c>
      <c r="N48" s="34">
        <v>92.9932349102</v>
      </c>
      <c r="O48" s="34" t="s">
        <v>1</v>
      </c>
      <c r="P48" s="27">
        <v>15.5</v>
      </c>
      <c r="R48" s="27">
        <v>159.8</v>
      </c>
    </row>
    <row r="49" spans="1:18" ht="12.75">
      <c r="A49" s="1">
        <v>28839</v>
      </c>
      <c r="B49" s="34">
        <v>75.1</v>
      </c>
      <c r="C49" s="27" t="s">
        <v>1</v>
      </c>
      <c r="D49" s="34">
        <v>0.103229897081</v>
      </c>
      <c r="E49" s="27" t="s">
        <v>1</v>
      </c>
      <c r="F49" s="34" t="s">
        <v>1</v>
      </c>
      <c r="G49" s="27" t="s">
        <v>1</v>
      </c>
      <c r="H49" s="34" t="s">
        <v>1</v>
      </c>
      <c r="I49" s="34" t="s">
        <v>1</v>
      </c>
      <c r="J49" s="34" t="s">
        <v>1</v>
      </c>
      <c r="K49" s="34" t="s">
        <v>1</v>
      </c>
      <c r="L49" s="27" t="s">
        <v>1</v>
      </c>
      <c r="M49" s="27">
        <v>10.61</v>
      </c>
      <c r="N49" s="34">
        <v>93.629270669</v>
      </c>
      <c r="O49" s="34" t="s">
        <v>1</v>
      </c>
      <c r="P49" s="27">
        <v>15.25</v>
      </c>
      <c r="R49" s="27">
        <v>160.62</v>
      </c>
    </row>
    <row r="50" spans="1:18" ht="12.75">
      <c r="A50" s="1">
        <v>28870</v>
      </c>
      <c r="B50" s="34">
        <v>70.2</v>
      </c>
      <c r="C50" s="27" t="s">
        <v>1</v>
      </c>
      <c r="D50" s="34">
        <v>0.107396503328</v>
      </c>
      <c r="E50" s="27" t="s">
        <v>1</v>
      </c>
      <c r="F50" s="34" t="s">
        <v>1</v>
      </c>
      <c r="G50" s="27" t="s">
        <v>1</v>
      </c>
      <c r="H50" s="34" t="s">
        <v>1</v>
      </c>
      <c r="I50" s="34" t="s">
        <v>1</v>
      </c>
      <c r="J50" s="34" t="s">
        <v>1</v>
      </c>
      <c r="K50" s="34" t="s">
        <v>1</v>
      </c>
      <c r="L50" s="27" t="s">
        <v>1</v>
      </c>
      <c r="M50" s="27">
        <v>10.52</v>
      </c>
      <c r="N50" s="34">
        <v>93.6079843286</v>
      </c>
      <c r="O50" s="34" t="s">
        <v>1</v>
      </c>
      <c r="P50" s="27">
        <v>13.75</v>
      </c>
      <c r="R50" s="27">
        <v>163.29</v>
      </c>
    </row>
    <row r="51" spans="1:18" ht="12.75">
      <c r="A51" s="1">
        <v>28901</v>
      </c>
      <c r="B51" s="34">
        <v>72.5</v>
      </c>
      <c r="C51" s="27" t="s">
        <v>1</v>
      </c>
      <c r="D51" s="34">
        <v>0.108239462345</v>
      </c>
      <c r="E51" s="27" t="s">
        <v>1</v>
      </c>
      <c r="F51" s="34" t="s">
        <v>1</v>
      </c>
      <c r="G51" s="27" t="s">
        <v>1</v>
      </c>
      <c r="H51" s="34" t="s">
        <v>1</v>
      </c>
      <c r="I51" s="34" t="s">
        <v>1</v>
      </c>
      <c r="J51" s="34" t="s">
        <v>1</v>
      </c>
      <c r="K51" s="34" t="s">
        <v>1</v>
      </c>
      <c r="L51" s="27" t="s">
        <v>1</v>
      </c>
      <c r="M51" s="27">
        <v>10.65</v>
      </c>
      <c r="N51" s="34">
        <v>94.417081038</v>
      </c>
      <c r="O51" s="34" t="s">
        <v>1</v>
      </c>
      <c r="P51" s="27">
        <v>13.5</v>
      </c>
      <c r="R51" s="27">
        <v>165.75</v>
      </c>
    </row>
    <row r="52" spans="1:18" ht="12.75">
      <c r="A52" s="1">
        <v>28929</v>
      </c>
      <c r="B52" s="34">
        <v>71.7</v>
      </c>
      <c r="C52" s="27" t="s">
        <v>1</v>
      </c>
      <c r="D52" s="34">
        <v>0.105994990579</v>
      </c>
      <c r="E52" s="27" t="s">
        <v>1</v>
      </c>
      <c r="F52" s="34" t="s">
        <v>1</v>
      </c>
      <c r="G52" s="27" t="s">
        <v>1</v>
      </c>
      <c r="H52" s="34" t="s">
        <v>1</v>
      </c>
      <c r="I52" s="34" t="s">
        <v>1</v>
      </c>
      <c r="J52" s="34" t="s">
        <v>1</v>
      </c>
      <c r="K52" s="34" t="s">
        <v>1</v>
      </c>
      <c r="L52" s="27" t="s">
        <v>1</v>
      </c>
      <c r="M52" s="27">
        <v>10.6</v>
      </c>
      <c r="N52" s="34">
        <v>95.2190706496</v>
      </c>
      <c r="O52" s="34" t="s">
        <v>1</v>
      </c>
      <c r="P52" s="27">
        <v>12</v>
      </c>
      <c r="R52" s="27">
        <v>168.01</v>
      </c>
    </row>
    <row r="53" spans="1:18" ht="12.75">
      <c r="A53" s="1">
        <v>28960</v>
      </c>
      <c r="B53" s="34">
        <v>72</v>
      </c>
      <c r="C53" s="27" t="s">
        <v>1</v>
      </c>
      <c r="D53" s="34">
        <v>0.103518986153</v>
      </c>
      <c r="E53" s="27" t="s">
        <v>1</v>
      </c>
      <c r="F53" s="34" t="s">
        <v>1</v>
      </c>
      <c r="G53" s="27" t="s">
        <v>1</v>
      </c>
      <c r="H53" s="34" t="s">
        <v>1</v>
      </c>
      <c r="I53" s="34" t="s">
        <v>1</v>
      </c>
      <c r="J53" s="34" t="s">
        <v>1</v>
      </c>
      <c r="K53" s="34" t="s">
        <v>1</v>
      </c>
      <c r="L53" s="27" t="s">
        <v>1</v>
      </c>
      <c r="M53" s="27">
        <v>10.65</v>
      </c>
      <c r="N53" s="34">
        <v>97.4007369852</v>
      </c>
      <c r="O53" s="34" t="s">
        <v>1</v>
      </c>
      <c r="P53" s="27">
        <v>12.25</v>
      </c>
      <c r="R53" s="27">
        <v>170.07</v>
      </c>
    </row>
    <row r="54" spans="1:18" ht="12.75">
      <c r="A54" s="1">
        <v>28990</v>
      </c>
      <c r="B54" s="34">
        <v>70.3</v>
      </c>
      <c r="C54" s="27" t="s">
        <v>1</v>
      </c>
      <c r="D54" s="34">
        <v>0.117717377089</v>
      </c>
      <c r="E54" s="27" t="s">
        <v>1</v>
      </c>
      <c r="F54" s="34" t="s">
        <v>1</v>
      </c>
      <c r="G54" s="27" t="s">
        <v>1</v>
      </c>
      <c r="H54" s="34" t="s">
        <v>1</v>
      </c>
      <c r="I54" s="34" t="s">
        <v>1</v>
      </c>
      <c r="J54" s="34" t="s">
        <v>1</v>
      </c>
      <c r="K54" s="34" t="s">
        <v>1</v>
      </c>
      <c r="L54" s="27" t="s">
        <v>1</v>
      </c>
      <c r="M54" s="27">
        <v>10.55</v>
      </c>
      <c r="N54" s="34">
        <v>96.8204914938</v>
      </c>
      <c r="O54" s="34" t="s">
        <v>1</v>
      </c>
      <c r="P54" s="27">
        <v>11.5</v>
      </c>
      <c r="R54" s="27">
        <v>171.98</v>
      </c>
    </row>
    <row r="55" spans="1:18" ht="12.75">
      <c r="A55" s="1">
        <v>29021</v>
      </c>
      <c r="B55" s="34">
        <v>69.9</v>
      </c>
      <c r="C55" s="27" t="s">
        <v>1</v>
      </c>
      <c r="D55" s="34">
        <v>0.110005165898</v>
      </c>
      <c r="E55" s="27" t="s">
        <v>1</v>
      </c>
      <c r="F55" s="34" t="s">
        <v>1</v>
      </c>
      <c r="G55" s="27" t="s">
        <v>1</v>
      </c>
      <c r="H55" s="34" t="s">
        <v>1</v>
      </c>
      <c r="I55" s="34" t="s">
        <v>1</v>
      </c>
      <c r="J55" s="34" t="s">
        <v>1</v>
      </c>
      <c r="K55" s="34" t="s">
        <v>1</v>
      </c>
      <c r="L55" s="27" t="s">
        <v>1</v>
      </c>
      <c r="M55" s="27">
        <v>10.3</v>
      </c>
      <c r="N55" s="34">
        <v>96.5611213717</v>
      </c>
      <c r="O55" s="34" t="s">
        <v>1</v>
      </c>
      <c r="P55" s="27">
        <v>12.5</v>
      </c>
      <c r="R55" s="27">
        <v>173.35</v>
      </c>
    </row>
    <row r="56" spans="1:18" ht="12.75">
      <c r="A56" s="1">
        <v>29051</v>
      </c>
      <c r="B56" s="34">
        <v>69.4</v>
      </c>
      <c r="C56" s="27" t="s">
        <v>1</v>
      </c>
      <c r="D56" s="34">
        <v>0.114780980102</v>
      </c>
      <c r="E56" s="27" t="s">
        <v>1</v>
      </c>
      <c r="F56" s="34" t="s">
        <v>1</v>
      </c>
      <c r="G56" s="27" t="s">
        <v>1</v>
      </c>
      <c r="H56" s="34" t="s">
        <v>1</v>
      </c>
      <c r="I56" s="34" t="s">
        <v>1</v>
      </c>
      <c r="J56" s="34" t="s">
        <v>1</v>
      </c>
      <c r="K56" s="34" t="s">
        <v>1</v>
      </c>
      <c r="L56" s="27" t="s">
        <v>1</v>
      </c>
      <c r="M56" s="27">
        <v>10.4</v>
      </c>
      <c r="N56" s="34">
        <v>96.8301403352</v>
      </c>
      <c r="O56" s="34" t="s">
        <v>1</v>
      </c>
      <c r="P56" s="27">
        <v>15.75</v>
      </c>
      <c r="R56" s="27">
        <v>174.86</v>
      </c>
    </row>
    <row r="57" spans="1:18" ht="12.75">
      <c r="A57" s="1">
        <v>29082</v>
      </c>
      <c r="B57" s="34">
        <v>75.1</v>
      </c>
      <c r="C57" s="27" t="s">
        <v>1</v>
      </c>
      <c r="D57" s="34">
        <v>0.120698309799</v>
      </c>
      <c r="E57" s="27" t="s">
        <v>1</v>
      </c>
      <c r="F57" s="34" t="s">
        <v>1</v>
      </c>
      <c r="G57" s="27" t="s">
        <v>1</v>
      </c>
      <c r="H57" s="34" t="s">
        <v>1</v>
      </c>
      <c r="I57" s="34" t="s">
        <v>1</v>
      </c>
      <c r="J57" s="34" t="s">
        <v>1</v>
      </c>
      <c r="K57" s="34" t="s">
        <v>1</v>
      </c>
      <c r="L57" s="27" t="s">
        <v>1</v>
      </c>
      <c r="M57" s="27">
        <v>10.35</v>
      </c>
      <c r="N57" s="34">
        <v>97.5361202607</v>
      </c>
      <c r="O57" s="34" t="s">
        <v>1</v>
      </c>
      <c r="P57" s="27">
        <v>14.25</v>
      </c>
      <c r="R57" s="27">
        <v>176.98</v>
      </c>
    </row>
    <row r="58" spans="1:18" ht="12.75">
      <c r="A58" s="1">
        <v>29113</v>
      </c>
      <c r="B58" s="34">
        <v>76.5</v>
      </c>
      <c r="C58" s="27" t="s">
        <v>1</v>
      </c>
      <c r="D58" s="34">
        <v>0.109953878107</v>
      </c>
      <c r="E58" s="27" t="s">
        <v>1</v>
      </c>
      <c r="F58" s="34" t="s">
        <v>1</v>
      </c>
      <c r="G58" s="27" t="s">
        <v>1</v>
      </c>
      <c r="H58" s="34" t="s">
        <v>1</v>
      </c>
      <c r="I58" s="34" t="s">
        <v>1</v>
      </c>
      <c r="J58" s="34" t="s">
        <v>1</v>
      </c>
      <c r="K58" s="34" t="s">
        <v>1</v>
      </c>
      <c r="L58" s="27" t="s">
        <v>1</v>
      </c>
      <c r="M58" s="27">
        <v>10.7</v>
      </c>
      <c r="N58" s="34">
        <v>98.3626514963</v>
      </c>
      <c r="O58" s="34" t="s">
        <v>1</v>
      </c>
      <c r="P58" s="27">
        <v>14.5</v>
      </c>
      <c r="R58" s="27">
        <v>181.5</v>
      </c>
    </row>
    <row r="59" spans="1:18" ht="12.75">
      <c r="A59" s="1">
        <v>29143</v>
      </c>
      <c r="B59" s="34">
        <v>75.9</v>
      </c>
      <c r="C59" s="27" t="s">
        <v>1</v>
      </c>
      <c r="D59" s="34">
        <v>0.120271944608</v>
      </c>
      <c r="E59" s="27" t="s">
        <v>1</v>
      </c>
      <c r="F59" s="34" t="s">
        <v>1</v>
      </c>
      <c r="G59" s="27" t="s">
        <v>1</v>
      </c>
      <c r="H59" s="34" t="s">
        <v>1</v>
      </c>
      <c r="I59" s="34" t="s">
        <v>1</v>
      </c>
      <c r="J59" s="34" t="s">
        <v>1</v>
      </c>
      <c r="K59" s="34" t="s">
        <v>1</v>
      </c>
      <c r="L59" s="27" t="s">
        <v>1</v>
      </c>
      <c r="M59" s="27">
        <v>11.8</v>
      </c>
      <c r="N59" s="34">
        <v>98.5921333758</v>
      </c>
      <c r="O59" s="34" t="s">
        <v>1</v>
      </c>
      <c r="P59" s="27">
        <v>16</v>
      </c>
      <c r="R59" s="27">
        <v>184.92</v>
      </c>
    </row>
    <row r="60" spans="1:18" ht="12.75">
      <c r="A60" s="1">
        <v>29174</v>
      </c>
      <c r="B60" s="34">
        <v>76.4</v>
      </c>
      <c r="C60" s="27" t="s">
        <v>1</v>
      </c>
      <c r="D60" s="34">
        <v>0.120234281481</v>
      </c>
      <c r="E60" s="27" t="s">
        <v>1</v>
      </c>
      <c r="F60" s="34" t="s">
        <v>1</v>
      </c>
      <c r="G60" s="27" t="s">
        <v>1</v>
      </c>
      <c r="H60" s="34" t="s">
        <v>1</v>
      </c>
      <c r="I60" s="34" t="s">
        <v>1</v>
      </c>
      <c r="J60" s="34" t="s">
        <v>1</v>
      </c>
      <c r="K60" s="34" t="s">
        <v>1</v>
      </c>
      <c r="L60" s="27" t="s">
        <v>1</v>
      </c>
      <c r="M60" s="27">
        <v>12.83</v>
      </c>
      <c r="N60" s="34">
        <v>98.9098822938</v>
      </c>
      <c r="O60" s="34" t="s">
        <v>1</v>
      </c>
      <c r="P60" s="27">
        <v>16.25</v>
      </c>
      <c r="R60" s="27">
        <v>187.46</v>
      </c>
    </row>
    <row r="61" spans="1:18" ht="12.75">
      <c r="A61" s="1">
        <v>29204</v>
      </c>
      <c r="B61" s="34">
        <v>78.6</v>
      </c>
      <c r="C61" s="27" t="s">
        <v>1</v>
      </c>
      <c r="D61" s="34">
        <v>0.11469502073</v>
      </c>
      <c r="E61" s="27" t="s">
        <v>1</v>
      </c>
      <c r="F61" s="34" t="s">
        <v>1</v>
      </c>
      <c r="G61" s="27" t="s">
        <v>1</v>
      </c>
      <c r="H61" s="34" t="s">
        <v>1</v>
      </c>
      <c r="I61" s="34" t="s">
        <v>1</v>
      </c>
      <c r="J61" s="34" t="s">
        <v>1</v>
      </c>
      <c r="K61" s="34" t="s">
        <v>1</v>
      </c>
      <c r="L61" s="27" t="s">
        <v>1</v>
      </c>
      <c r="M61" s="27">
        <v>15.67</v>
      </c>
      <c r="N61" s="34">
        <v>100.756241877</v>
      </c>
      <c r="O61" s="34" t="s">
        <v>1</v>
      </c>
      <c r="P61" s="27">
        <v>19.375</v>
      </c>
      <c r="R61" s="27">
        <v>190.88</v>
      </c>
    </row>
    <row r="62" spans="1:18" ht="12.75">
      <c r="A62" s="1">
        <v>29235</v>
      </c>
      <c r="B62" s="34">
        <v>78</v>
      </c>
      <c r="C62" s="27" t="s">
        <v>1</v>
      </c>
      <c r="D62" s="34">
        <v>0.121783422566</v>
      </c>
      <c r="E62" s="27" t="s">
        <v>1</v>
      </c>
      <c r="F62" s="34" t="s">
        <v>1</v>
      </c>
      <c r="G62" s="27" t="s">
        <v>1</v>
      </c>
      <c r="H62" s="34">
        <v>97.8091323306</v>
      </c>
      <c r="I62" s="34" t="s">
        <v>1</v>
      </c>
      <c r="J62" s="34" t="s">
        <v>1</v>
      </c>
      <c r="K62" s="34" t="s">
        <v>1</v>
      </c>
      <c r="L62" s="27" t="s">
        <v>1</v>
      </c>
      <c r="M62" s="27">
        <v>15.3</v>
      </c>
      <c r="N62" s="34">
        <v>102.393789037</v>
      </c>
      <c r="O62" s="34" t="s">
        <v>1</v>
      </c>
      <c r="P62" s="27">
        <v>21</v>
      </c>
      <c r="R62" s="27">
        <v>196.91</v>
      </c>
    </row>
    <row r="63" spans="1:18" ht="12.75">
      <c r="A63" s="1">
        <v>29266</v>
      </c>
      <c r="B63" s="34">
        <v>79.2</v>
      </c>
      <c r="C63" s="27" t="s">
        <v>1</v>
      </c>
      <c r="D63" s="34">
        <v>0.120276247891</v>
      </c>
      <c r="E63" s="27" t="s">
        <v>1</v>
      </c>
      <c r="F63" s="34" t="s">
        <v>1</v>
      </c>
      <c r="G63" s="27" t="s">
        <v>1</v>
      </c>
      <c r="H63" s="34">
        <v>98.7656257398</v>
      </c>
      <c r="I63" s="34" t="s">
        <v>1</v>
      </c>
      <c r="J63" s="34" t="s">
        <v>1</v>
      </c>
      <c r="K63" s="34" t="s">
        <v>1</v>
      </c>
      <c r="L63" s="27" t="s">
        <v>1</v>
      </c>
      <c r="M63" s="27">
        <v>16.03</v>
      </c>
      <c r="N63" s="34">
        <v>103.277510775</v>
      </c>
      <c r="O63" s="34" t="s">
        <v>1</v>
      </c>
      <c r="P63" s="27">
        <v>17</v>
      </c>
      <c r="R63" s="27">
        <v>200.33</v>
      </c>
    </row>
    <row r="64" spans="1:18" ht="12.75">
      <c r="A64" s="1">
        <v>29295</v>
      </c>
      <c r="B64" s="34">
        <v>81.2</v>
      </c>
      <c r="C64" s="27" t="s">
        <v>1</v>
      </c>
      <c r="D64" s="34">
        <v>0.113729819562</v>
      </c>
      <c r="E64" s="27" t="s">
        <v>1</v>
      </c>
      <c r="F64" s="34" t="s">
        <v>1</v>
      </c>
      <c r="G64" s="27" t="s">
        <v>1</v>
      </c>
      <c r="H64" s="34">
        <v>99.0443105321</v>
      </c>
      <c r="I64" s="34" t="s">
        <v>1</v>
      </c>
      <c r="J64" s="34" t="s">
        <v>1</v>
      </c>
      <c r="K64" s="34" t="s">
        <v>1</v>
      </c>
      <c r="L64" s="27" t="s">
        <v>1</v>
      </c>
      <c r="M64" s="27">
        <v>15.84</v>
      </c>
      <c r="N64" s="34">
        <v>102.373439925</v>
      </c>
      <c r="O64" s="34" t="s">
        <v>1</v>
      </c>
      <c r="P64" s="27">
        <v>21</v>
      </c>
      <c r="R64" s="27">
        <v>202.45</v>
      </c>
    </row>
    <row r="65" spans="1:18" ht="12.75">
      <c r="A65" s="1">
        <v>29326</v>
      </c>
      <c r="B65" s="34">
        <v>79.7</v>
      </c>
      <c r="C65" s="27" t="s">
        <v>1</v>
      </c>
      <c r="D65" s="34">
        <v>0.112972349907</v>
      </c>
      <c r="E65" s="27" t="s">
        <v>1</v>
      </c>
      <c r="F65" s="34" t="s">
        <v>1</v>
      </c>
      <c r="G65" s="27" t="s">
        <v>1</v>
      </c>
      <c r="H65" s="34">
        <v>100.367944939</v>
      </c>
      <c r="I65" s="34" t="s">
        <v>1</v>
      </c>
      <c r="J65" s="34" t="s">
        <v>1</v>
      </c>
      <c r="K65" s="34" t="s">
        <v>1</v>
      </c>
      <c r="L65" s="27" t="s">
        <v>1</v>
      </c>
      <c r="M65" s="27">
        <v>15.6</v>
      </c>
      <c r="N65" s="34">
        <v>102.351797493</v>
      </c>
      <c r="O65" s="34" t="s">
        <v>1</v>
      </c>
      <c r="P65" s="27">
        <v>17</v>
      </c>
      <c r="R65" s="27">
        <v>205.67</v>
      </c>
    </row>
    <row r="66" spans="1:18" ht="12.75">
      <c r="A66" s="1">
        <v>29356</v>
      </c>
      <c r="B66" s="34">
        <v>78</v>
      </c>
      <c r="C66" s="27" t="s">
        <v>1</v>
      </c>
      <c r="D66" s="34">
        <v>0.106921678271</v>
      </c>
      <c r="E66" s="27" t="s">
        <v>1</v>
      </c>
      <c r="F66" s="34" t="s">
        <v>1</v>
      </c>
      <c r="G66" s="27" t="s">
        <v>1</v>
      </c>
      <c r="H66" s="34">
        <v>101.487782625</v>
      </c>
      <c r="I66" s="34" t="s">
        <v>1</v>
      </c>
      <c r="J66" s="34" t="s">
        <v>1</v>
      </c>
      <c r="K66" s="34" t="s">
        <v>1</v>
      </c>
      <c r="L66" s="27" t="s">
        <v>1</v>
      </c>
      <c r="M66" s="27">
        <v>15.9</v>
      </c>
      <c r="N66" s="34">
        <v>102.325213257</v>
      </c>
      <c r="O66" s="34" t="s">
        <v>1</v>
      </c>
      <c r="P66" s="27">
        <v>17</v>
      </c>
      <c r="R66" s="27">
        <v>207.79</v>
      </c>
    </row>
    <row r="67" spans="1:18" ht="12.75">
      <c r="A67" s="1">
        <v>29387</v>
      </c>
      <c r="B67" s="34">
        <v>77.2</v>
      </c>
      <c r="C67" s="27" t="s">
        <v>1</v>
      </c>
      <c r="D67" s="34">
        <v>0.110232740102</v>
      </c>
      <c r="E67" s="27" t="s">
        <v>1</v>
      </c>
      <c r="F67" s="34" t="s">
        <v>1</v>
      </c>
      <c r="G67" s="27" t="s">
        <v>1</v>
      </c>
      <c r="H67" s="34">
        <v>101.18291984</v>
      </c>
      <c r="I67" s="34" t="s">
        <v>1</v>
      </c>
      <c r="J67" s="34" t="s">
        <v>1</v>
      </c>
      <c r="K67" s="34" t="s">
        <v>1</v>
      </c>
      <c r="L67" s="27" t="s">
        <v>1</v>
      </c>
      <c r="M67" s="27">
        <v>15.42</v>
      </c>
      <c r="N67" s="34">
        <v>102.339863558</v>
      </c>
      <c r="O67" s="34" t="s">
        <v>1</v>
      </c>
      <c r="P67" s="27">
        <v>18.5</v>
      </c>
      <c r="R67" s="27">
        <v>209.64</v>
      </c>
    </row>
    <row r="68" spans="1:18" ht="12.75">
      <c r="A68" s="1">
        <v>29417</v>
      </c>
      <c r="B68" s="34">
        <v>75.1</v>
      </c>
      <c r="C68" s="27" t="s">
        <v>1</v>
      </c>
      <c r="D68" s="34">
        <v>0.112647488589</v>
      </c>
      <c r="E68" s="27" t="s">
        <v>1</v>
      </c>
      <c r="F68" s="34" t="s">
        <v>1</v>
      </c>
      <c r="G68" s="27" t="s">
        <v>1</v>
      </c>
      <c r="H68" s="34">
        <v>101.197329444</v>
      </c>
      <c r="I68" s="34" t="s">
        <v>1</v>
      </c>
      <c r="J68" s="34" t="s">
        <v>1</v>
      </c>
      <c r="K68" s="34" t="s">
        <v>1</v>
      </c>
      <c r="L68" s="27" t="s">
        <v>1</v>
      </c>
      <c r="M68" s="27">
        <v>15.9</v>
      </c>
      <c r="N68" s="34">
        <v>103.004604995</v>
      </c>
      <c r="O68" s="34" t="s">
        <v>1</v>
      </c>
      <c r="P68" s="27">
        <v>21.5</v>
      </c>
      <c r="R68" s="27">
        <v>213.41</v>
      </c>
    </row>
    <row r="69" spans="1:18" ht="12.75">
      <c r="A69" s="1">
        <v>29448</v>
      </c>
      <c r="B69" s="34">
        <v>77.9</v>
      </c>
      <c r="C69" s="27" t="s">
        <v>1</v>
      </c>
      <c r="D69" s="34">
        <v>0.102125714119</v>
      </c>
      <c r="E69" s="27" t="s">
        <v>1</v>
      </c>
      <c r="F69" s="34" t="s">
        <v>1</v>
      </c>
      <c r="G69" s="27" t="s">
        <v>1</v>
      </c>
      <c r="H69" s="34">
        <v>100.962254078</v>
      </c>
      <c r="I69" s="34" t="s">
        <v>1</v>
      </c>
      <c r="J69" s="34" t="s">
        <v>1</v>
      </c>
      <c r="K69" s="34" t="s">
        <v>1</v>
      </c>
      <c r="L69" s="27" t="s">
        <v>1</v>
      </c>
      <c r="M69" s="27">
        <v>15.9</v>
      </c>
      <c r="N69" s="34">
        <v>103.358662201</v>
      </c>
      <c r="O69" s="34" t="s">
        <v>1</v>
      </c>
      <c r="P69" s="27">
        <v>28.5</v>
      </c>
      <c r="R69" s="27">
        <v>215.94</v>
      </c>
    </row>
    <row r="70" spans="1:18" ht="12.75">
      <c r="A70" s="1">
        <v>29479</v>
      </c>
      <c r="B70" s="34">
        <v>73.2</v>
      </c>
      <c r="C70" s="27" t="s">
        <v>1</v>
      </c>
      <c r="D70" s="34">
        <v>0.105308689897</v>
      </c>
      <c r="E70" s="27" t="s">
        <v>1</v>
      </c>
      <c r="F70" s="34" t="s">
        <v>1</v>
      </c>
      <c r="G70" s="27" t="s">
        <v>1</v>
      </c>
      <c r="H70" s="34">
        <v>100.351636351</v>
      </c>
      <c r="I70" s="34" t="s">
        <v>1</v>
      </c>
      <c r="J70" s="34" t="s">
        <v>1</v>
      </c>
      <c r="K70" s="34" t="s">
        <v>1</v>
      </c>
      <c r="L70" s="27" t="s">
        <v>1</v>
      </c>
      <c r="M70" s="27">
        <v>14.88</v>
      </c>
      <c r="N70" s="34">
        <v>103.403607083</v>
      </c>
      <c r="O70" s="34" t="s">
        <v>1</v>
      </c>
      <c r="P70" s="27">
        <v>23.5</v>
      </c>
      <c r="R70" s="27">
        <v>220.25</v>
      </c>
    </row>
    <row r="71" spans="1:18" ht="12.75">
      <c r="A71" s="1">
        <v>29509</v>
      </c>
      <c r="B71" s="34">
        <v>73.9</v>
      </c>
      <c r="C71" s="27" t="s">
        <v>1</v>
      </c>
      <c r="D71" s="34">
        <v>0.10334682007</v>
      </c>
      <c r="E71" s="27" t="s">
        <v>1</v>
      </c>
      <c r="F71" s="34" t="s">
        <v>1</v>
      </c>
      <c r="G71" s="27" t="s">
        <v>1</v>
      </c>
      <c r="H71" s="34">
        <v>101.580599248</v>
      </c>
      <c r="I71" s="34" t="s">
        <v>1</v>
      </c>
      <c r="J71" s="34" t="s">
        <v>1</v>
      </c>
      <c r="K71" s="34" t="s">
        <v>1</v>
      </c>
      <c r="L71" s="27" t="s">
        <v>1</v>
      </c>
      <c r="M71" s="27">
        <v>16.85</v>
      </c>
      <c r="N71" s="34">
        <v>104.036356734</v>
      </c>
      <c r="O71" s="34" t="s">
        <v>1</v>
      </c>
      <c r="P71" s="27">
        <v>24.5</v>
      </c>
      <c r="R71" s="27">
        <v>224.02</v>
      </c>
    </row>
    <row r="72" spans="1:18" ht="12.75">
      <c r="A72" s="1">
        <v>29540</v>
      </c>
      <c r="B72" s="34">
        <v>77.6</v>
      </c>
      <c r="C72" s="27" t="s">
        <v>1</v>
      </c>
      <c r="D72" s="34">
        <v>0.102792647751</v>
      </c>
      <c r="E72" s="27" t="s">
        <v>1</v>
      </c>
      <c r="F72" s="34" t="s">
        <v>1</v>
      </c>
      <c r="G72" s="27" t="s">
        <v>1</v>
      </c>
      <c r="H72" s="34">
        <v>101.429139266</v>
      </c>
      <c r="I72" s="34" t="s">
        <v>1</v>
      </c>
      <c r="J72" s="34" t="s">
        <v>1</v>
      </c>
      <c r="K72" s="34" t="s">
        <v>1</v>
      </c>
      <c r="L72" s="27" t="s">
        <v>1</v>
      </c>
      <c r="M72" s="27">
        <v>16.85</v>
      </c>
      <c r="N72" s="34">
        <v>104.379603963</v>
      </c>
      <c r="O72" s="34" t="s">
        <v>1</v>
      </c>
      <c r="P72" s="27">
        <v>18.25</v>
      </c>
      <c r="R72" s="27">
        <v>228.67</v>
      </c>
    </row>
    <row r="73" spans="1:18" ht="12.75">
      <c r="A73" s="1">
        <v>29570</v>
      </c>
      <c r="B73" s="34">
        <v>76.5</v>
      </c>
      <c r="C73" s="27" t="s">
        <v>1</v>
      </c>
      <c r="D73" s="34">
        <v>0.102165277571</v>
      </c>
      <c r="E73" s="27" t="s">
        <v>1</v>
      </c>
      <c r="F73" s="34" t="s">
        <v>1</v>
      </c>
      <c r="G73" s="27" t="s">
        <v>1</v>
      </c>
      <c r="H73" s="34">
        <v>100.512567483</v>
      </c>
      <c r="I73" s="34" t="s">
        <v>1</v>
      </c>
      <c r="J73" s="34" t="s">
        <v>1</v>
      </c>
      <c r="K73" s="34" t="s">
        <v>1</v>
      </c>
      <c r="L73" s="27" t="s">
        <v>1</v>
      </c>
      <c r="M73" s="27">
        <v>16.77</v>
      </c>
      <c r="N73" s="34">
        <v>103.182122161</v>
      </c>
      <c r="O73" s="34" t="s">
        <v>1</v>
      </c>
      <c r="P73" s="27">
        <v>20</v>
      </c>
      <c r="R73" s="27">
        <v>228.19</v>
      </c>
    </row>
    <row r="74" spans="1:18" ht="12.75">
      <c r="A74" s="1">
        <v>29601</v>
      </c>
      <c r="B74" s="34">
        <v>77.2</v>
      </c>
      <c r="C74" s="27" t="s">
        <v>1</v>
      </c>
      <c r="D74" s="34">
        <v>0.106128499382</v>
      </c>
      <c r="E74" s="27" t="s">
        <v>1</v>
      </c>
      <c r="F74" s="34" t="s">
        <v>1</v>
      </c>
      <c r="G74" s="27" t="s">
        <v>1</v>
      </c>
      <c r="H74" s="34">
        <v>100.702816333</v>
      </c>
      <c r="I74" s="34" t="s">
        <v>1</v>
      </c>
      <c r="J74" s="34" t="s">
        <v>1</v>
      </c>
      <c r="K74" s="34" t="s">
        <v>1</v>
      </c>
      <c r="L74" s="27" t="s">
        <v>1</v>
      </c>
      <c r="M74" s="27">
        <v>16.77</v>
      </c>
      <c r="N74" s="34">
        <v>102.577658461</v>
      </c>
      <c r="O74" s="34">
        <v>1723.60877745</v>
      </c>
      <c r="P74" s="27">
        <v>17.5</v>
      </c>
      <c r="R74" s="27">
        <v>232.44</v>
      </c>
    </row>
    <row r="75" spans="1:18" ht="12.75">
      <c r="A75" s="1">
        <v>29632</v>
      </c>
      <c r="B75" s="34">
        <v>77.3</v>
      </c>
      <c r="C75" s="27" t="s">
        <v>1</v>
      </c>
      <c r="D75" s="34">
        <v>0.10936115635</v>
      </c>
      <c r="E75" s="27" t="s">
        <v>1</v>
      </c>
      <c r="F75" s="34" t="s">
        <v>1</v>
      </c>
      <c r="G75" s="27" t="s">
        <v>1</v>
      </c>
      <c r="H75" s="34">
        <v>100.047800693</v>
      </c>
      <c r="I75" s="34" t="s">
        <v>1</v>
      </c>
      <c r="J75" s="34" t="s">
        <v>1</v>
      </c>
      <c r="K75" s="34" t="s">
        <v>1</v>
      </c>
      <c r="L75" s="27" t="s">
        <v>1</v>
      </c>
      <c r="M75" s="27">
        <v>16.72</v>
      </c>
      <c r="N75" s="34">
        <v>102.054631052</v>
      </c>
      <c r="O75" s="34">
        <v>1869.80717814</v>
      </c>
      <c r="P75" s="27">
        <v>19</v>
      </c>
      <c r="R75" s="27">
        <v>236.89</v>
      </c>
    </row>
    <row r="76" spans="1:18" ht="12.75">
      <c r="A76" s="1">
        <v>29660</v>
      </c>
      <c r="B76" s="34">
        <v>77.3</v>
      </c>
      <c r="C76" s="27" t="s">
        <v>1</v>
      </c>
      <c r="D76" s="34">
        <v>0.121605210835</v>
      </c>
      <c r="E76" s="27" t="s">
        <v>1</v>
      </c>
      <c r="F76" s="34" t="s">
        <v>1</v>
      </c>
      <c r="G76" s="27" t="s">
        <v>1</v>
      </c>
      <c r="H76" s="34">
        <v>98.715626519</v>
      </c>
      <c r="I76" s="34" t="s">
        <v>1</v>
      </c>
      <c r="J76" s="34" t="s">
        <v>1</v>
      </c>
      <c r="K76" s="34" t="s">
        <v>1</v>
      </c>
      <c r="L76" s="27" t="s">
        <v>1</v>
      </c>
      <c r="M76" s="27">
        <v>18.8</v>
      </c>
      <c r="N76" s="34">
        <v>101.545147137</v>
      </c>
      <c r="O76" s="34">
        <v>1735.78151687</v>
      </c>
      <c r="P76" s="27">
        <v>18.25</v>
      </c>
      <c r="R76" s="27">
        <v>240.31</v>
      </c>
    </row>
    <row r="77" spans="1:18" ht="12.75">
      <c r="A77" s="1">
        <v>29691</v>
      </c>
      <c r="B77" s="34">
        <v>75.2</v>
      </c>
      <c r="C77" s="27" t="s">
        <v>1</v>
      </c>
      <c r="D77" s="34">
        <v>0.115651462181</v>
      </c>
      <c r="E77" s="27" t="s">
        <v>1</v>
      </c>
      <c r="F77" s="34" t="s">
        <v>1</v>
      </c>
      <c r="G77" s="27" t="s">
        <v>1</v>
      </c>
      <c r="H77" s="34">
        <v>98.530069148</v>
      </c>
      <c r="I77" s="34" t="s">
        <v>1</v>
      </c>
      <c r="J77" s="34" t="s">
        <v>1</v>
      </c>
      <c r="K77" s="34" t="s">
        <v>1</v>
      </c>
      <c r="L77" s="27" t="s">
        <v>1</v>
      </c>
      <c r="M77" s="27">
        <v>18.28</v>
      </c>
      <c r="N77" s="34">
        <v>100.780734012</v>
      </c>
      <c r="O77" s="34">
        <v>1873.52343206</v>
      </c>
      <c r="P77" s="27">
        <v>19.5</v>
      </c>
      <c r="R77" s="27">
        <v>243.53</v>
      </c>
    </row>
    <row r="78" spans="1:18" ht="12.75">
      <c r="A78" s="1">
        <v>29721</v>
      </c>
      <c r="B78" s="34">
        <v>79.4</v>
      </c>
      <c r="C78" s="27" t="s">
        <v>1</v>
      </c>
      <c r="D78" s="34">
        <v>0.106119162654</v>
      </c>
      <c r="E78" s="27" t="s">
        <v>1</v>
      </c>
      <c r="F78" s="34" t="s">
        <v>1</v>
      </c>
      <c r="G78" s="27" t="s">
        <v>1</v>
      </c>
      <c r="H78" s="34">
        <v>97.8368349927</v>
      </c>
      <c r="I78" s="34" t="s">
        <v>1</v>
      </c>
      <c r="J78" s="34" t="s">
        <v>1</v>
      </c>
      <c r="K78" s="34" t="s">
        <v>1</v>
      </c>
      <c r="L78" s="27" t="s">
        <v>1</v>
      </c>
      <c r="M78" s="27">
        <v>20.04</v>
      </c>
      <c r="N78" s="34">
        <v>100.467692697</v>
      </c>
      <c r="O78" s="34">
        <v>1628.96529101</v>
      </c>
      <c r="P78" s="27">
        <v>22</v>
      </c>
      <c r="R78" s="27">
        <v>247.36</v>
      </c>
    </row>
    <row r="79" spans="1:18" ht="12.75">
      <c r="A79" s="1">
        <v>29752</v>
      </c>
      <c r="B79" s="34">
        <v>75.9</v>
      </c>
      <c r="C79" s="27" t="s">
        <v>1</v>
      </c>
      <c r="D79" s="34">
        <v>0.112776913494</v>
      </c>
      <c r="E79" s="27" t="s">
        <v>1</v>
      </c>
      <c r="F79" s="34" t="s">
        <v>1</v>
      </c>
      <c r="G79" s="27" t="s">
        <v>1</v>
      </c>
      <c r="H79" s="34">
        <v>98.3588940731</v>
      </c>
      <c r="I79" s="34" t="s">
        <v>1</v>
      </c>
      <c r="J79" s="34" t="s">
        <v>1</v>
      </c>
      <c r="K79" s="34" t="s">
        <v>1</v>
      </c>
      <c r="L79" s="27" t="s">
        <v>1</v>
      </c>
      <c r="M79" s="27">
        <v>19.3</v>
      </c>
      <c r="N79" s="34">
        <v>100.451146952</v>
      </c>
      <c r="O79" s="34">
        <v>1680.71127042</v>
      </c>
      <c r="P79" s="27">
        <v>24.125</v>
      </c>
      <c r="R79" s="27">
        <v>250.1</v>
      </c>
    </row>
    <row r="80" spans="1:18" ht="12.75">
      <c r="A80" s="1">
        <v>29782</v>
      </c>
      <c r="B80" s="34">
        <v>76.5</v>
      </c>
      <c r="C80" s="27" t="s">
        <v>1</v>
      </c>
      <c r="D80" s="34">
        <v>0.123776994028</v>
      </c>
      <c r="E80" s="27" t="s">
        <v>1</v>
      </c>
      <c r="F80" s="34" t="s">
        <v>1</v>
      </c>
      <c r="G80" s="27" t="s">
        <v>1</v>
      </c>
      <c r="H80" s="34">
        <v>98.9318301483</v>
      </c>
      <c r="I80" s="34" t="s">
        <v>1</v>
      </c>
      <c r="J80" s="34" t="s">
        <v>1</v>
      </c>
      <c r="K80" s="34" t="s">
        <v>1</v>
      </c>
      <c r="L80" s="27" t="s">
        <v>1</v>
      </c>
      <c r="M80" s="27">
        <v>20.04</v>
      </c>
      <c r="N80" s="34">
        <v>100.049007989</v>
      </c>
      <c r="O80" s="34">
        <v>1706.0873013</v>
      </c>
      <c r="P80" s="27">
        <v>30.25</v>
      </c>
      <c r="R80" s="27">
        <v>251.61</v>
      </c>
    </row>
    <row r="81" spans="1:18" ht="12.75">
      <c r="A81" s="1">
        <v>29813</v>
      </c>
      <c r="B81" s="34">
        <v>72.5</v>
      </c>
      <c r="C81" s="27" t="s">
        <v>1</v>
      </c>
      <c r="D81" s="34">
        <v>0.106676358919</v>
      </c>
      <c r="E81" s="27" t="s">
        <v>1</v>
      </c>
      <c r="F81" s="34" t="s">
        <v>1</v>
      </c>
      <c r="G81" s="27" t="s">
        <v>1</v>
      </c>
      <c r="H81" s="34">
        <v>99.5267142779</v>
      </c>
      <c r="I81" s="34" t="s">
        <v>1</v>
      </c>
      <c r="J81" s="34" t="s">
        <v>1</v>
      </c>
      <c r="K81" s="34" t="s">
        <v>1</v>
      </c>
      <c r="L81" s="27" t="s">
        <v>1</v>
      </c>
      <c r="M81" s="27">
        <v>20.79</v>
      </c>
      <c r="N81" s="34">
        <v>100.012542462</v>
      </c>
      <c r="O81" s="34">
        <v>1669.85600266</v>
      </c>
      <c r="P81" s="27">
        <v>32</v>
      </c>
      <c r="R81" s="27">
        <v>253.94</v>
      </c>
    </row>
    <row r="82" spans="1:18" ht="12.75">
      <c r="A82" s="1">
        <v>29844</v>
      </c>
      <c r="B82" s="34">
        <v>75.8</v>
      </c>
      <c r="C82" s="27" t="s">
        <v>1</v>
      </c>
      <c r="D82" s="34">
        <v>0.111801313187</v>
      </c>
      <c r="E82" s="27" t="s">
        <v>1</v>
      </c>
      <c r="F82" s="34" t="s">
        <v>1</v>
      </c>
      <c r="G82" s="27" t="s">
        <v>1</v>
      </c>
      <c r="H82" s="34">
        <v>99.5503905987</v>
      </c>
      <c r="I82" s="34" t="s">
        <v>1</v>
      </c>
      <c r="J82" s="34" t="s">
        <v>1</v>
      </c>
      <c r="K82" s="34" t="s">
        <v>1</v>
      </c>
      <c r="L82" s="27" t="s">
        <v>1</v>
      </c>
      <c r="M82" s="27">
        <v>19.78</v>
      </c>
      <c r="N82" s="34">
        <v>100.639706376</v>
      </c>
      <c r="O82" s="34">
        <v>1702.87849544</v>
      </c>
      <c r="P82" s="27">
        <v>26.875</v>
      </c>
      <c r="R82" s="27">
        <v>257.57</v>
      </c>
    </row>
    <row r="83" spans="1:18" ht="12.75">
      <c r="A83" s="1">
        <v>29874</v>
      </c>
      <c r="B83" s="34">
        <v>76.7</v>
      </c>
      <c r="C83" s="27" t="s">
        <v>1</v>
      </c>
      <c r="D83" s="34">
        <v>0.113185029503</v>
      </c>
      <c r="E83" s="27" t="s">
        <v>1</v>
      </c>
      <c r="F83" s="34" t="s">
        <v>1</v>
      </c>
      <c r="G83" s="27" t="s">
        <v>1</v>
      </c>
      <c r="H83" s="34">
        <v>101.647764835</v>
      </c>
      <c r="I83" s="34" t="s">
        <v>1</v>
      </c>
      <c r="J83" s="34" t="s">
        <v>1</v>
      </c>
      <c r="K83" s="34" t="s">
        <v>1</v>
      </c>
      <c r="L83" s="27" t="s">
        <v>1</v>
      </c>
      <c r="M83" s="27">
        <v>21.41</v>
      </c>
      <c r="N83" s="34">
        <v>99.2826717183</v>
      </c>
      <c r="O83" s="34">
        <v>1614.39085488</v>
      </c>
      <c r="P83" s="27">
        <v>22</v>
      </c>
      <c r="R83" s="27">
        <v>262.08</v>
      </c>
    </row>
    <row r="84" spans="1:18" ht="12.75">
      <c r="A84" s="1">
        <v>29905</v>
      </c>
      <c r="B84" s="34">
        <v>76.8</v>
      </c>
      <c r="C84" s="27" t="s">
        <v>1</v>
      </c>
      <c r="D84" s="34">
        <v>0.108158643932</v>
      </c>
      <c r="E84" s="27" t="s">
        <v>1</v>
      </c>
      <c r="F84" s="34" t="s">
        <v>1</v>
      </c>
      <c r="G84" s="27" t="s">
        <v>1</v>
      </c>
      <c r="H84" s="34">
        <v>102.995166448</v>
      </c>
      <c r="I84" s="34" t="s">
        <v>1</v>
      </c>
      <c r="J84" s="34" t="s">
        <v>1</v>
      </c>
      <c r="K84" s="34" t="s">
        <v>1</v>
      </c>
      <c r="L84" s="27" t="s">
        <v>1</v>
      </c>
      <c r="M84" s="27">
        <v>21.54</v>
      </c>
      <c r="N84" s="34">
        <v>99.036286371</v>
      </c>
      <c r="O84" s="34">
        <v>1530.93367952</v>
      </c>
      <c r="P84" s="27">
        <v>21.75</v>
      </c>
      <c r="R84" s="27">
        <v>266.74</v>
      </c>
    </row>
    <row r="85" spans="1:18" ht="12.75">
      <c r="A85" s="1">
        <v>29935</v>
      </c>
      <c r="B85" s="34">
        <v>72.1</v>
      </c>
      <c r="C85" s="27" t="s">
        <v>1</v>
      </c>
      <c r="D85" s="34">
        <v>0.10811762367</v>
      </c>
      <c r="E85" s="27" t="s">
        <v>1</v>
      </c>
      <c r="F85" s="34" t="s">
        <v>1</v>
      </c>
      <c r="G85" s="27" t="s">
        <v>1</v>
      </c>
      <c r="H85" s="34">
        <v>100.485371517</v>
      </c>
      <c r="I85" s="34" t="s">
        <v>1</v>
      </c>
      <c r="J85" s="34" t="s">
        <v>1</v>
      </c>
      <c r="K85" s="34" t="s">
        <v>1</v>
      </c>
      <c r="L85" s="27" t="s">
        <v>1</v>
      </c>
      <c r="M85" s="27">
        <v>22.08</v>
      </c>
      <c r="N85" s="34">
        <v>99.4820199988</v>
      </c>
      <c r="O85" s="34">
        <v>1735.53009537</v>
      </c>
      <c r="P85" s="27">
        <v>23.3125</v>
      </c>
      <c r="R85" s="27">
        <v>269.55</v>
      </c>
    </row>
    <row r="86" spans="1:18" ht="12.75">
      <c r="A86" s="1">
        <v>29966</v>
      </c>
      <c r="B86" s="34">
        <v>79.5</v>
      </c>
      <c r="C86" s="27" t="s">
        <v>1</v>
      </c>
      <c r="D86" s="34">
        <v>0.0994646714386</v>
      </c>
      <c r="E86" s="27" t="s">
        <v>1</v>
      </c>
      <c r="F86" s="34" t="s">
        <v>1</v>
      </c>
      <c r="G86" s="27" t="s">
        <v>1</v>
      </c>
      <c r="H86" s="34">
        <v>104.706859692</v>
      </c>
      <c r="I86" s="34" t="s">
        <v>1</v>
      </c>
      <c r="J86" s="34" t="s">
        <v>1</v>
      </c>
      <c r="K86" s="34" t="s">
        <v>1</v>
      </c>
      <c r="L86" s="27" t="s">
        <v>1</v>
      </c>
      <c r="M86" s="27">
        <v>20.83</v>
      </c>
      <c r="N86" s="34">
        <v>99.5833557414</v>
      </c>
      <c r="O86" s="34">
        <v>1813.27517457</v>
      </c>
      <c r="P86" s="27">
        <v>22.0625</v>
      </c>
      <c r="R86" s="27">
        <v>273.38</v>
      </c>
    </row>
    <row r="87" spans="1:18" ht="12.75">
      <c r="A87" s="1">
        <v>29997</v>
      </c>
      <c r="B87" s="34">
        <v>76.4</v>
      </c>
      <c r="C87" s="27" t="s">
        <v>1</v>
      </c>
      <c r="D87" s="34">
        <v>0.106180920326</v>
      </c>
      <c r="E87" s="27" t="s">
        <v>1</v>
      </c>
      <c r="F87" s="34" t="s">
        <v>1</v>
      </c>
      <c r="G87" s="27" t="s">
        <v>1</v>
      </c>
      <c r="H87" s="34">
        <v>108.108542305</v>
      </c>
      <c r="I87" s="34" t="s">
        <v>1</v>
      </c>
      <c r="J87" s="34" t="s">
        <v>1</v>
      </c>
      <c r="K87" s="34" t="s">
        <v>1</v>
      </c>
      <c r="L87" s="27" t="s">
        <v>1</v>
      </c>
      <c r="M87" s="27">
        <v>20.09</v>
      </c>
      <c r="N87" s="34">
        <v>100.046806536</v>
      </c>
      <c r="O87" s="34">
        <v>1798.32910268</v>
      </c>
      <c r="P87" s="27">
        <v>21.5625</v>
      </c>
      <c r="R87" s="27">
        <v>277.42</v>
      </c>
    </row>
    <row r="88" spans="1:18" ht="12.75">
      <c r="A88" s="1">
        <v>30025</v>
      </c>
      <c r="B88" s="34">
        <v>74.6</v>
      </c>
      <c r="C88" s="27" t="s">
        <v>1</v>
      </c>
      <c r="D88" s="34">
        <v>0.106081847071</v>
      </c>
      <c r="E88" s="27" t="s">
        <v>1</v>
      </c>
      <c r="F88" s="34" t="s">
        <v>1</v>
      </c>
      <c r="G88" s="27" t="s">
        <v>1</v>
      </c>
      <c r="H88" s="34">
        <v>107.01913406</v>
      </c>
      <c r="I88" s="34" t="s">
        <v>1</v>
      </c>
      <c r="J88" s="34" t="s">
        <v>1</v>
      </c>
      <c r="K88" s="34" t="s">
        <v>1</v>
      </c>
      <c r="L88" s="27" t="s">
        <v>1</v>
      </c>
      <c r="M88" s="27">
        <v>19.3</v>
      </c>
      <c r="N88" s="34">
        <v>100.255301311</v>
      </c>
      <c r="O88" s="34">
        <v>1827.06228288</v>
      </c>
      <c r="P88" s="27">
        <v>22.3125</v>
      </c>
      <c r="R88" s="27">
        <v>279.75</v>
      </c>
    </row>
    <row r="89" spans="1:18" ht="12.75">
      <c r="A89" s="1">
        <v>30056</v>
      </c>
      <c r="B89" s="34">
        <v>75.1</v>
      </c>
      <c r="C89" s="27" t="s">
        <v>1</v>
      </c>
      <c r="D89" s="34">
        <v>0.111861467071</v>
      </c>
      <c r="E89" s="27" t="s">
        <v>1</v>
      </c>
      <c r="F89" s="34" t="s">
        <v>1</v>
      </c>
      <c r="G89" s="27" t="s">
        <v>1</v>
      </c>
      <c r="H89" s="34">
        <v>106.311502036</v>
      </c>
      <c r="I89" s="34" t="s">
        <v>1</v>
      </c>
      <c r="J89" s="34" t="s">
        <v>1</v>
      </c>
      <c r="K89" s="34" t="s">
        <v>1</v>
      </c>
      <c r="L89" s="27" t="s">
        <v>1</v>
      </c>
      <c r="M89" s="27">
        <v>20.69</v>
      </c>
      <c r="N89" s="34">
        <v>100.211082755</v>
      </c>
      <c r="O89" s="34">
        <v>1842.08303296</v>
      </c>
      <c r="P89" s="27">
        <v>24.375</v>
      </c>
      <c r="R89" s="27">
        <v>282.08</v>
      </c>
    </row>
    <row r="90" spans="1:18" ht="12.75">
      <c r="A90" s="1">
        <v>30086</v>
      </c>
      <c r="B90" s="34">
        <v>74</v>
      </c>
      <c r="C90" s="27" t="s">
        <v>1</v>
      </c>
      <c r="D90" s="34">
        <v>0.108821292384</v>
      </c>
      <c r="E90" s="27" t="s">
        <v>1</v>
      </c>
      <c r="F90" s="34" t="s">
        <v>1</v>
      </c>
      <c r="G90" s="27" t="s">
        <v>1</v>
      </c>
      <c r="H90" s="34">
        <v>110.198097707</v>
      </c>
      <c r="I90" s="34" t="s">
        <v>1</v>
      </c>
      <c r="J90" s="34" t="s">
        <v>1</v>
      </c>
      <c r="K90" s="34" t="s">
        <v>1</v>
      </c>
      <c r="L90" s="27" t="s">
        <v>1</v>
      </c>
      <c r="M90" s="27">
        <v>20.79</v>
      </c>
      <c r="N90" s="34">
        <v>100.595805226</v>
      </c>
      <c r="O90" s="34">
        <v>1760.86342097</v>
      </c>
      <c r="P90" s="27">
        <v>23.6875</v>
      </c>
      <c r="R90" s="27">
        <v>285.29</v>
      </c>
    </row>
    <row r="91" spans="1:18" ht="12.75">
      <c r="A91" s="1">
        <v>30117</v>
      </c>
      <c r="B91" s="34">
        <v>70.2</v>
      </c>
      <c r="C91" s="27" t="s">
        <v>1</v>
      </c>
      <c r="D91" s="34">
        <v>0.105946821577</v>
      </c>
      <c r="E91" s="27" t="s">
        <v>1</v>
      </c>
      <c r="F91" s="34" t="s">
        <v>1</v>
      </c>
      <c r="G91" s="27" t="s">
        <v>1</v>
      </c>
      <c r="H91" s="34">
        <v>105.485794209</v>
      </c>
      <c r="I91" s="34" t="s">
        <v>1</v>
      </c>
      <c r="J91" s="34" t="s">
        <v>1</v>
      </c>
      <c r="K91" s="34" t="s">
        <v>1</v>
      </c>
      <c r="L91" s="27" t="s">
        <v>1</v>
      </c>
      <c r="M91" s="27">
        <v>19.11</v>
      </c>
      <c r="N91" s="34">
        <v>100.412026629</v>
      </c>
      <c r="O91" s="34">
        <v>1887.5630241</v>
      </c>
      <c r="P91" s="27">
        <v>20.9375</v>
      </c>
      <c r="R91" s="27">
        <v>288.24</v>
      </c>
    </row>
    <row r="92" spans="1:18" ht="12.75">
      <c r="A92" s="1">
        <v>30147</v>
      </c>
      <c r="B92" s="34">
        <v>75.3</v>
      </c>
      <c r="C92" s="27" t="s">
        <v>1</v>
      </c>
      <c r="D92" s="34">
        <v>0.100910899681</v>
      </c>
      <c r="E92" s="27" t="s">
        <v>1</v>
      </c>
      <c r="F92" s="34" t="s">
        <v>1</v>
      </c>
      <c r="G92" s="27" t="s">
        <v>1</v>
      </c>
      <c r="H92" s="34">
        <v>102.759513072</v>
      </c>
      <c r="I92" s="34" t="s">
        <v>1</v>
      </c>
      <c r="J92" s="34" t="s">
        <v>1</v>
      </c>
      <c r="K92" s="34" t="s">
        <v>1</v>
      </c>
      <c r="L92" s="27" t="s">
        <v>1</v>
      </c>
      <c r="M92" s="27">
        <v>18.83</v>
      </c>
      <c r="N92" s="34">
        <v>101.675261343</v>
      </c>
      <c r="O92" s="34">
        <v>1803.22137682</v>
      </c>
      <c r="P92" s="27">
        <v>20.6875</v>
      </c>
      <c r="R92" s="27">
        <v>291.87</v>
      </c>
    </row>
    <row r="93" spans="1:18" ht="12.75">
      <c r="A93" s="1">
        <v>30178</v>
      </c>
      <c r="B93" s="34">
        <v>72.9</v>
      </c>
      <c r="C93" s="27" t="s">
        <v>1</v>
      </c>
      <c r="D93" s="34">
        <v>0.0960111900738</v>
      </c>
      <c r="E93" s="27" t="s">
        <v>1</v>
      </c>
      <c r="F93" s="34" t="s">
        <v>1</v>
      </c>
      <c r="G93" s="27" t="s">
        <v>1</v>
      </c>
      <c r="H93" s="34">
        <v>102.813128457</v>
      </c>
      <c r="I93" s="34" t="s">
        <v>1</v>
      </c>
      <c r="J93" s="34" t="s">
        <v>1</v>
      </c>
      <c r="K93" s="34" t="s">
        <v>1</v>
      </c>
      <c r="L93" s="27" t="s">
        <v>1</v>
      </c>
      <c r="M93" s="27">
        <v>18.31</v>
      </c>
      <c r="N93" s="34">
        <v>103.166839431</v>
      </c>
      <c r="O93" s="34">
        <v>1700.6057366</v>
      </c>
      <c r="P93" s="27">
        <v>19.9375</v>
      </c>
      <c r="R93" s="27">
        <v>297.21</v>
      </c>
    </row>
    <row r="94" spans="1:18" ht="12.75">
      <c r="A94" s="1">
        <v>30209</v>
      </c>
      <c r="B94" s="34">
        <v>72.5</v>
      </c>
      <c r="C94" s="27" t="s">
        <v>1</v>
      </c>
      <c r="D94" s="34">
        <v>0.0986700725772</v>
      </c>
      <c r="E94" s="27" t="s">
        <v>1</v>
      </c>
      <c r="F94" s="34" t="s">
        <v>1</v>
      </c>
      <c r="G94" s="27" t="s">
        <v>1</v>
      </c>
      <c r="H94" s="34">
        <v>102.365865358</v>
      </c>
      <c r="I94" s="34" t="s">
        <v>1</v>
      </c>
      <c r="J94" s="34" t="s">
        <v>1</v>
      </c>
      <c r="K94" s="34" t="s">
        <v>1</v>
      </c>
      <c r="L94" s="27" t="s">
        <v>1</v>
      </c>
      <c r="M94" s="27">
        <v>17.54</v>
      </c>
      <c r="N94" s="34">
        <v>103.927792151</v>
      </c>
      <c r="O94" s="34">
        <v>1760.31091311</v>
      </c>
      <c r="P94" s="27">
        <v>20.4375</v>
      </c>
      <c r="R94" s="27">
        <v>301.66</v>
      </c>
    </row>
    <row r="95" spans="1:18" ht="12.75">
      <c r="A95" s="1">
        <v>30239</v>
      </c>
      <c r="B95" s="34">
        <v>73.3</v>
      </c>
      <c r="C95" s="27" t="s">
        <v>1</v>
      </c>
      <c r="D95" s="34">
        <v>0.09717849599</v>
      </c>
      <c r="E95" s="27" t="s">
        <v>1</v>
      </c>
      <c r="F95" s="34" t="s">
        <v>1</v>
      </c>
      <c r="G95" s="27" t="s">
        <v>1</v>
      </c>
      <c r="H95" s="34">
        <v>100.672616035</v>
      </c>
      <c r="I95" s="34" t="s">
        <v>1</v>
      </c>
      <c r="J95" s="34" t="s">
        <v>1</v>
      </c>
      <c r="K95" s="34" t="s">
        <v>1</v>
      </c>
      <c r="L95" s="27" t="s">
        <v>1</v>
      </c>
      <c r="M95" s="27">
        <v>18.07</v>
      </c>
      <c r="N95" s="34">
        <v>104.213261883</v>
      </c>
      <c r="O95" s="34">
        <v>1784.95069017</v>
      </c>
      <c r="P95" s="27">
        <v>20.5625</v>
      </c>
      <c r="R95" s="27">
        <v>306.79</v>
      </c>
    </row>
    <row r="96" spans="1:18" ht="12.75">
      <c r="A96" s="1">
        <v>30270</v>
      </c>
      <c r="B96" s="34">
        <v>71.3</v>
      </c>
      <c r="C96" s="27" t="s">
        <v>1</v>
      </c>
      <c r="D96" s="34">
        <v>0.0953428153035</v>
      </c>
      <c r="E96" s="27" t="s">
        <v>1</v>
      </c>
      <c r="F96" s="34" t="s">
        <v>1</v>
      </c>
      <c r="G96" s="27" t="s">
        <v>1</v>
      </c>
      <c r="H96" s="34">
        <v>100.296824728</v>
      </c>
      <c r="I96" s="34" t="s">
        <v>1</v>
      </c>
      <c r="J96" s="34" t="s">
        <v>1</v>
      </c>
      <c r="K96" s="34" t="s">
        <v>1</v>
      </c>
      <c r="L96" s="27" t="s">
        <v>1</v>
      </c>
      <c r="M96" s="27">
        <v>19.54</v>
      </c>
      <c r="N96" s="34">
        <v>104.104507975</v>
      </c>
      <c r="O96" s="34">
        <v>1729.66051978</v>
      </c>
      <c r="P96" s="27">
        <v>24.125</v>
      </c>
      <c r="R96" s="27">
        <v>311.04</v>
      </c>
    </row>
    <row r="97" spans="1:18" ht="12.75">
      <c r="A97" s="1">
        <v>30300</v>
      </c>
      <c r="B97" s="34">
        <v>69.3</v>
      </c>
      <c r="C97" s="27" t="s">
        <v>1</v>
      </c>
      <c r="D97" s="34">
        <v>0.0998345096527</v>
      </c>
      <c r="E97" s="27" t="s">
        <v>1</v>
      </c>
      <c r="F97" s="34" t="s">
        <v>1</v>
      </c>
      <c r="G97" s="27" t="s">
        <v>1</v>
      </c>
      <c r="H97" s="34">
        <v>100.264423049</v>
      </c>
      <c r="I97" s="34" t="s">
        <v>1</v>
      </c>
      <c r="J97" s="34" t="s">
        <v>1</v>
      </c>
      <c r="K97" s="34" t="s">
        <v>1</v>
      </c>
      <c r="L97" s="27" t="s">
        <v>1</v>
      </c>
      <c r="M97" s="27">
        <v>19.51</v>
      </c>
      <c r="N97" s="34">
        <v>106.130288702</v>
      </c>
      <c r="O97" s="34">
        <v>1685.43226698</v>
      </c>
      <c r="P97" s="27">
        <v>25.1875</v>
      </c>
      <c r="R97" s="27">
        <v>313.84</v>
      </c>
    </row>
    <row r="98" spans="1:18" ht="12.75">
      <c r="A98" s="1">
        <v>30331</v>
      </c>
      <c r="B98" s="34">
        <v>71.5</v>
      </c>
      <c r="C98" s="27" t="s">
        <v>1</v>
      </c>
      <c r="D98" s="34">
        <v>0.0964303344634</v>
      </c>
      <c r="E98" s="27" t="s">
        <v>1</v>
      </c>
      <c r="F98" s="34" t="s">
        <v>1</v>
      </c>
      <c r="G98" s="27" t="s">
        <v>1</v>
      </c>
      <c r="H98" s="34">
        <v>95.0968620144</v>
      </c>
      <c r="I98" s="34" t="s">
        <v>1</v>
      </c>
      <c r="J98" s="34" t="s">
        <v>1</v>
      </c>
      <c r="K98" s="34" t="s">
        <v>1</v>
      </c>
      <c r="L98" s="27" t="s">
        <v>1</v>
      </c>
      <c r="M98" s="27">
        <v>19.51</v>
      </c>
      <c r="N98" s="34">
        <v>106.998945916</v>
      </c>
      <c r="O98" s="34">
        <v>1640.72537164</v>
      </c>
      <c r="P98" s="27">
        <v>22.25</v>
      </c>
      <c r="R98" s="27">
        <v>317.68</v>
      </c>
    </row>
    <row r="99" spans="1:18" ht="12.75">
      <c r="A99" s="1">
        <v>30362</v>
      </c>
      <c r="B99" s="34">
        <v>71.5</v>
      </c>
      <c r="C99" s="27" t="s">
        <v>1</v>
      </c>
      <c r="D99" s="34">
        <v>0.0945784105783</v>
      </c>
      <c r="E99" s="27" t="s">
        <v>1</v>
      </c>
      <c r="F99" s="34" t="s">
        <v>1</v>
      </c>
      <c r="G99" s="27" t="s">
        <v>1</v>
      </c>
      <c r="H99" s="34">
        <v>100.059134385</v>
      </c>
      <c r="I99" s="34" t="s">
        <v>1</v>
      </c>
      <c r="J99" s="34" t="s">
        <v>1</v>
      </c>
      <c r="K99" s="34" t="s">
        <v>1</v>
      </c>
      <c r="L99" s="27" t="s">
        <v>1</v>
      </c>
      <c r="M99" s="27">
        <v>19.07</v>
      </c>
      <c r="N99" s="34">
        <v>107.667207065</v>
      </c>
      <c r="O99" s="34">
        <v>1703.53361114</v>
      </c>
      <c r="P99" s="27">
        <v>22.75</v>
      </c>
      <c r="R99" s="27">
        <v>321.92</v>
      </c>
    </row>
    <row r="100" spans="1:18" ht="12.75">
      <c r="A100" s="1">
        <v>30390</v>
      </c>
      <c r="B100" s="34">
        <v>70.2</v>
      </c>
      <c r="C100" s="27" t="s">
        <v>1</v>
      </c>
      <c r="D100" s="34">
        <v>0.101633607638</v>
      </c>
      <c r="E100" s="27" t="s">
        <v>1</v>
      </c>
      <c r="F100" s="34" t="s">
        <v>1</v>
      </c>
      <c r="G100" s="27" t="s">
        <v>1</v>
      </c>
      <c r="H100" s="34">
        <v>101.295402212</v>
      </c>
      <c r="I100" s="34" t="s">
        <v>1</v>
      </c>
      <c r="J100" s="34" t="s">
        <v>1</v>
      </c>
      <c r="K100" s="34" t="s">
        <v>1</v>
      </c>
      <c r="L100" s="27" t="s">
        <v>1</v>
      </c>
      <c r="M100" s="27">
        <v>18.58</v>
      </c>
      <c r="N100" s="34">
        <v>107.568092769</v>
      </c>
      <c r="O100" s="34">
        <v>1720.56103966</v>
      </c>
      <c r="P100" s="27">
        <v>25.375</v>
      </c>
      <c r="R100" s="27">
        <v>324.93</v>
      </c>
    </row>
    <row r="101" spans="1:18" ht="12.75">
      <c r="A101" s="1">
        <v>30421</v>
      </c>
      <c r="B101" s="34">
        <v>72.1</v>
      </c>
      <c r="C101" s="27" t="s">
        <v>1</v>
      </c>
      <c r="D101" s="34">
        <v>0.0947327191616</v>
      </c>
      <c r="E101" s="27" t="s">
        <v>1</v>
      </c>
      <c r="F101" s="34" t="s">
        <v>1</v>
      </c>
      <c r="G101" s="27" t="s">
        <v>1</v>
      </c>
      <c r="H101" s="34">
        <v>102.496126706</v>
      </c>
      <c r="I101" s="34" t="s">
        <v>1</v>
      </c>
      <c r="J101" s="34" t="s">
        <v>1</v>
      </c>
      <c r="K101" s="34" t="s">
        <v>1</v>
      </c>
      <c r="L101" s="27" t="s">
        <v>1</v>
      </c>
      <c r="M101" s="27">
        <v>17.84</v>
      </c>
      <c r="N101" s="34">
        <v>108.254982972</v>
      </c>
      <c r="O101" s="34">
        <v>1756.72427774</v>
      </c>
      <c r="P101" s="27">
        <v>16.625</v>
      </c>
      <c r="R101" s="27">
        <v>328.29</v>
      </c>
    </row>
    <row r="102" spans="1:18" ht="12.75">
      <c r="A102" s="1">
        <v>30451</v>
      </c>
      <c r="B102" s="34">
        <v>69.7</v>
      </c>
      <c r="C102" s="27" t="s">
        <v>1</v>
      </c>
      <c r="D102" s="34">
        <v>0.0965308191559</v>
      </c>
      <c r="E102" s="27" t="s">
        <v>1</v>
      </c>
      <c r="F102" s="34" t="s">
        <v>1</v>
      </c>
      <c r="G102" s="27" t="s">
        <v>1</v>
      </c>
      <c r="H102" s="34">
        <v>102.026992316</v>
      </c>
      <c r="I102" s="34" t="s">
        <v>1</v>
      </c>
      <c r="J102" s="34" t="s">
        <v>1</v>
      </c>
      <c r="K102" s="34" t="s">
        <v>1</v>
      </c>
      <c r="L102" s="27" t="s">
        <v>1</v>
      </c>
      <c r="M102" s="27">
        <v>17.34</v>
      </c>
      <c r="N102" s="34">
        <v>108.136990142</v>
      </c>
      <c r="O102" s="34">
        <v>1768.94694914</v>
      </c>
      <c r="P102" s="27">
        <v>15.9375</v>
      </c>
      <c r="R102" s="27">
        <v>331.1</v>
      </c>
    </row>
    <row r="103" spans="1:18" ht="12.75">
      <c r="A103" s="1">
        <v>30482</v>
      </c>
      <c r="B103" s="34">
        <v>69.7</v>
      </c>
      <c r="C103" s="27" t="s">
        <v>1</v>
      </c>
      <c r="D103" s="34">
        <v>0.0987582363699</v>
      </c>
      <c r="E103" s="27" t="s">
        <v>1</v>
      </c>
      <c r="F103" s="34" t="s">
        <v>1</v>
      </c>
      <c r="G103" s="27" t="s">
        <v>1</v>
      </c>
      <c r="H103" s="34">
        <v>103.434352475</v>
      </c>
      <c r="I103" s="34" t="s">
        <v>1</v>
      </c>
      <c r="J103" s="34" t="s">
        <v>1</v>
      </c>
      <c r="K103" s="34" t="s">
        <v>1</v>
      </c>
      <c r="L103" s="27" t="s">
        <v>1</v>
      </c>
      <c r="M103" s="27">
        <v>17.34</v>
      </c>
      <c r="N103" s="34">
        <v>108.25351803</v>
      </c>
      <c r="O103" s="34">
        <v>1781.44930762</v>
      </c>
      <c r="P103" s="27">
        <v>16.25</v>
      </c>
      <c r="R103" s="27">
        <v>333.01</v>
      </c>
    </row>
    <row r="104" spans="1:18" ht="12.75">
      <c r="A104" s="1">
        <v>30512</v>
      </c>
      <c r="B104" s="34">
        <v>72</v>
      </c>
      <c r="C104" s="27" t="s">
        <v>1</v>
      </c>
      <c r="D104" s="34">
        <v>0.0975732706556</v>
      </c>
      <c r="E104" s="27" t="s">
        <v>1</v>
      </c>
      <c r="F104" s="34" t="s">
        <v>1</v>
      </c>
      <c r="G104" s="27" t="s">
        <v>1</v>
      </c>
      <c r="H104" s="34">
        <v>103.457714024</v>
      </c>
      <c r="I104" s="34" t="s">
        <v>1</v>
      </c>
      <c r="J104" s="34" t="s">
        <v>1</v>
      </c>
      <c r="K104" s="34" t="s">
        <v>1</v>
      </c>
      <c r="L104" s="27" t="s">
        <v>1</v>
      </c>
      <c r="M104" s="27">
        <v>17.34</v>
      </c>
      <c r="N104" s="34">
        <v>108.592156912</v>
      </c>
      <c r="O104" s="34">
        <v>1674.79978804</v>
      </c>
      <c r="P104" s="27">
        <v>17</v>
      </c>
      <c r="R104" s="27">
        <v>335.75</v>
      </c>
    </row>
    <row r="105" spans="1:18" ht="12.75">
      <c r="A105" s="1">
        <v>30543</v>
      </c>
      <c r="B105" s="34">
        <v>67.9</v>
      </c>
      <c r="C105" s="27" t="s">
        <v>1</v>
      </c>
      <c r="D105" s="34">
        <v>0.120265574239</v>
      </c>
      <c r="E105" s="27" t="s">
        <v>1</v>
      </c>
      <c r="F105" s="34" t="s">
        <v>1</v>
      </c>
      <c r="G105" s="27" t="s">
        <v>1</v>
      </c>
      <c r="H105" s="34">
        <v>103.98282536</v>
      </c>
      <c r="I105" s="34" t="s">
        <v>1</v>
      </c>
      <c r="J105" s="34" t="s">
        <v>1</v>
      </c>
      <c r="K105" s="34" t="s">
        <v>1</v>
      </c>
      <c r="L105" s="27" t="s">
        <v>1</v>
      </c>
      <c r="M105" s="27">
        <v>17.34</v>
      </c>
      <c r="N105" s="34">
        <v>107.63369048</v>
      </c>
      <c r="O105" s="34">
        <v>1799.98536363</v>
      </c>
      <c r="P105" s="27">
        <v>17.75</v>
      </c>
      <c r="R105" s="27">
        <v>337.46</v>
      </c>
    </row>
    <row r="106" spans="1:18" ht="12.75">
      <c r="A106" s="1">
        <v>30574</v>
      </c>
      <c r="B106" s="34">
        <v>71.3</v>
      </c>
      <c r="C106" s="27" t="s">
        <v>1</v>
      </c>
      <c r="D106" s="34">
        <v>0.1013512827</v>
      </c>
      <c r="E106" s="27" t="s">
        <v>1</v>
      </c>
      <c r="F106" s="34" t="s">
        <v>1</v>
      </c>
      <c r="G106" s="27" t="s">
        <v>1</v>
      </c>
      <c r="H106" s="34">
        <v>105.436596125</v>
      </c>
      <c r="I106" s="34" t="s">
        <v>1</v>
      </c>
      <c r="J106" s="34" t="s">
        <v>1</v>
      </c>
      <c r="K106" s="34" t="s">
        <v>1</v>
      </c>
      <c r="L106" s="27" t="s">
        <v>1</v>
      </c>
      <c r="M106" s="27">
        <v>17.06</v>
      </c>
      <c r="N106" s="34">
        <v>107.746168807</v>
      </c>
      <c r="O106" s="34">
        <v>1777.53193902</v>
      </c>
      <c r="P106" s="27">
        <v>17.875</v>
      </c>
      <c r="R106" s="27">
        <v>341.98</v>
      </c>
    </row>
    <row r="107" spans="1:18" ht="12.75">
      <c r="A107" s="1">
        <v>30604</v>
      </c>
      <c r="B107" s="34">
        <v>72.3</v>
      </c>
      <c r="C107" s="27" t="s">
        <v>1</v>
      </c>
      <c r="D107" s="34">
        <v>0.0930233699958</v>
      </c>
      <c r="E107" s="27" t="s">
        <v>1</v>
      </c>
      <c r="F107" s="34" t="s">
        <v>1</v>
      </c>
      <c r="G107" s="27" t="s">
        <v>1</v>
      </c>
      <c r="H107" s="34">
        <v>103.417191084</v>
      </c>
      <c r="I107" s="34" t="s">
        <v>1</v>
      </c>
      <c r="J107" s="34" t="s">
        <v>1</v>
      </c>
      <c r="K107" s="34" t="s">
        <v>1</v>
      </c>
      <c r="L107" s="27" t="s">
        <v>1</v>
      </c>
      <c r="M107" s="27">
        <v>17.34</v>
      </c>
      <c r="N107" s="34">
        <v>108.282961626</v>
      </c>
      <c r="O107" s="34">
        <v>1762.40496292</v>
      </c>
      <c r="P107" s="27">
        <v>18.125</v>
      </c>
      <c r="R107" s="27">
        <v>347.05</v>
      </c>
    </row>
    <row r="108" spans="1:18" ht="12.75">
      <c r="A108" s="1">
        <v>30635</v>
      </c>
      <c r="B108" s="34">
        <v>72.9</v>
      </c>
      <c r="C108" s="27" t="s">
        <v>1</v>
      </c>
      <c r="D108" s="34">
        <v>0.105721843872</v>
      </c>
      <c r="E108" s="27" t="s">
        <v>1</v>
      </c>
      <c r="F108" s="34" t="s">
        <v>1</v>
      </c>
      <c r="G108" s="27" t="s">
        <v>1</v>
      </c>
      <c r="H108" s="34">
        <v>104.292764499</v>
      </c>
      <c r="I108" s="34" t="s">
        <v>1</v>
      </c>
      <c r="J108" s="34" t="s">
        <v>1</v>
      </c>
      <c r="K108" s="34" t="s">
        <v>1</v>
      </c>
      <c r="L108" s="27" t="s">
        <v>1</v>
      </c>
      <c r="M108" s="27">
        <v>17.58</v>
      </c>
      <c r="N108" s="34">
        <v>108.220438674</v>
      </c>
      <c r="O108" s="34">
        <v>1827.16459964</v>
      </c>
      <c r="P108" s="27">
        <v>17.125</v>
      </c>
      <c r="R108" s="27">
        <v>350.88</v>
      </c>
    </row>
    <row r="109" spans="1:18" ht="12.75">
      <c r="A109" s="1">
        <v>30665</v>
      </c>
      <c r="B109" s="34">
        <v>72.4</v>
      </c>
      <c r="C109" s="27" t="s">
        <v>1</v>
      </c>
      <c r="D109" s="34">
        <v>0.103145296899</v>
      </c>
      <c r="E109" s="27" t="s">
        <v>1</v>
      </c>
      <c r="F109" s="34" t="s">
        <v>1</v>
      </c>
      <c r="G109" s="27" t="s">
        <v>1</v>
      </c>
      <c r="H109" s="34">
        <v>106.543478437</v>
      </c>
      <c r="I109" s="34" t="s">
        <v>1</v>
      </c>
      <c r="J109" s="34" t="s">
        <v>1</v>
      </c>
      <c r="K109" s="34" t="s">
        <v>1</v>
      </c>
      <c r="L109" s="27" t="s">
        <v>1</v>
      </c>
      <c r="M109" s="27">
        <v>17.54</v>
      </c>
      <c r="N109" s="34">
        <v>107.87321384</v>
      </c>
      <c r="O109" s="34">
        <v>1802.20117616</v>
      </c>
      <c r="P109" s="27">
        <v>17.375</v>
      </c>
      <c r="R109" s="27">
        <v>352.39</v>
      </c>
    </row>
    <row r="110" spans="1:18" ht="12.75">
      <c r="A110" s="1">
        <v>30696</v>
      </c>
      <c r="B110" s="34">
        <v>72.8</v>
      </c>
      <c r="C110" s="27" t="s">
        <v>1</v>
      </c>
      <c r="D110" s="34">
        <v>0.107179460072</v>
      </c>
      <c r="E110" s="27" t="s">
        <v>1</v>
      </c>
      <c r="F110" s="34" t="s">
        <v>1</v>
      </c>
      <c r="G110" s="27" t="s">
        <v>1</v>
      </c>
      <c r="H110" s="34">
        <v>106.264506146</v>
      </c>
      <c r="I110" s="34" t="s">
        <v>1</v>
      </c>
      <c r="J110" s="34" t="s">
        <v>1</v>
      </c>
      <c r="K110" s="34" t="s">
        <v>1</v>
      </c>
      <c r="L110" s="27" t="s">
        <v>1</v>
      </c>
      <c r="M110" s="27">
        <v>16.81</v>
      </c>
      <c r="N110" s="34">
        <v>107.354262566</v>
      </c>
      <c r="O110" s="34">
        <v>1806.14713738</v>
      </c>
      <c r="P110" s="27">
        <v>17.375</v>
      </c>
      <c r="R110" s="27">
        <v>356.63</v>
      </c>
    </row>
    <row r="111" spans="1:18" ht="12.75">
      <c r="A111" s="1">
        <v>30727</v>
      </c>
      <c r="B111" s="34">
        <v>70.4</v>
      </c>
      <c r="C111" s="27" t="s">
        <v>1</v>
      </c>
      <c r="D111" s="34">
        <v>0.101526041733</v>
      </c>
      <c r="E111" s="27" t="s">
        <v>1</v>
      </c>
      <c r="F111" s="34" t="s">
        <v>1</v>
      </c>
      <c r="G111" s="27" t="s">
        <v>1</v>
      </c>
      <c r="H111" s="34">
        <v>107.31646954</v>
      </c>
      <c r="I111" s="34" t="s">
        <v>1</v>
      </c>
      <c r="J111" s="34" t="s">
        <v>1</v>
      </c>
      <c r="K111" s="34" t="s">
        <v>1</v>
      </c>
      <c r="L111" s="27" t="s">
        <v>1</v>
      </c>
      <c r="M111" s="27">
        <v>15.79</v>
      </c>
      <c r="N111" s="34">
        <v>107.237039283</v>
      </c>
      <c r="O111" s="34">
        <v>1716.94419792</v>
      </c>
      <c r="P111" s="27">
        <v>17.375</v>
      </c>
      <c r="R111" s="27">
        <v>360.95</v>
      </c>
    </row>
    <row r="112" spans="1:18" ht="12.75">
      <c r="A112" s="1">
        <v>30756</v>
      </c>
      <c r="B112" s="34">
        <v>72.3</v>
      </c>
      <c r="C112" s="27" t="s">
        <v>1</v>
      </c>
      <c r="D112" s="34">
        <v>0.108058740316</v>
      </c>
      <c r="E112" s="27" t="s">
        <v>1</v>
      </c>
      <c r="F112" s="34" t="s">
        <v>1</v>
      </c>
      <c r="G112" s="27" t="s">
        <v>1</v>
      </c>
      <c r="H112" s="34">
        <v>107.923158039</v>
      </c>
      <c r="I112" s="34" t="s">
        <v>1</v>
      </c>
      <c r="J112" s="34" t="s">
        <v>1</v>
      </c>
      <c r="K112" s="34" t="s">
        <v>1</v>
      </c>
      <c r="L112" s="27" t="s">
        <v>1</v>
      </c>
      <c r="M112" s="27">
        <v>15.66</v>
      </c>
      <c r="N112" s="34">
        <v>108.407968293</v>
      </c>
      <c r="O112" s="34">
        <v>1759.55027568</v>
      </c>
      <c r="P112" s="27">
        <v>17.125</v>
      </c>
      <c r="R112" s="27">
        <v>363.48</v>
      </c>
    </row>
    <row r="113" spans="1:18" ht="12.75">
      <c r="A113" s="1">
        <v>30787</v>
      </c>
      <c r="B113" s="34">
        <v>71.3</v>
      </c>
      <c r="C113" s="27" t="s">
        <v>1</v>
      </c>
      <c r="D113" s="34">
        <v>0.0954929559517</v>
      </c>
      <c r="E113" s="27" t="s">
        <v>1</v>
      </c>
      <c r="F113" s="34" t="s">
        <v>1</v>
      </c>
      <c r="G113" s="27" t="s">
        <v>1</v>
      </c>
      <c r="H113" s="34">
        <v>107.992647504</v>
      </c>
      <c r="I113" s="34" t="s">
        <v>1</v>
      </c>
      <c r="J113" s="34" t="s">
        <v>1</v>
      </c>
      <c r="K113" s="34" t="s">
        <v>1</v>
      </c>
      <c r="L113" s="27" t="s">
        <v>1</v>
      </c>
      <c r="M113" s="27">
        <v>15.6</v>
      </c>
      <c r="N113" s="34">
        <v>109.551640321</v>
      </c>
      <c r="O113" s="34">
        <v>1702.75276885</v>
      </c>
      <c r="P113" s="27">
        <v>16</v>
      </c>
      <c r="R113" s="27">
        <v>366.22</v>
      </c>
    </row>
    <row r="114" spans="1:18" ht="12.75">
      <c r="A114" s="1">
        <v>30817</v>
      </c>
      <c r="B114" s="34">
        <v>74.3</v>
      </c>
      <c r="C114" s="27" t="s">
        <v>1</v>
      </c>
      <c r="D114" s="34">
        <v>0.103650997134</v>
      </c>
      <c r="E114" s="27" t="s">
        <v>1</v>
      </c>
      <c r="F114" s="34" t="s">
        <v>1</v>
      </c>
      <c r="G114" s="27" t="s">
        <v>1</v>
      </c>
      <c r="H114" s="34">
        <v>111.819603525</v>
      </c>
      <c r="I114" s="34" t="s">
        <v>1</v>
      </c>
      <c r="J114" s="34" t="s">
        <v>1</v>
      </c>
      <c r="K114" s="34" t="s">
        <v>1</v>
      </c>
      <c r="L114" s="27" t="s">
        <v>1</v>
      </c>
      <c r="M114" s="27">
        <v>14.95</v>
      </c>
      <c r="N114" s="34">
        <v>109.47628719</v>
      </c>
      <c r="O114" s="34">
        <v>1784.59720299</v>
      </c>
      <c r="P114" s="27">
        <v>15.75</v>
      </c>
      <c r="R114" s="27">
        <v>368.62</v>
      </c>
    </row>
    <row r="115" spans="1:18" ht="12.75">
      <c r="A115" s="1">
        <v>30848</v>
      </c>
      <c r="B115" s="34">
        <v>74.3</v>
      </c>
      <c r="C115" s="27" t="s">
        <v>1</v>
      </c>
      <c r="D115" s="34">
        <v>0.0995995241324</v>
      </c>
      <c r="E115" s="27" t="s">
        <v>1</v>
      </c>
      <c r="F115" s="34" t="s">
        <v>1</v>
      </c>
      <c r="G115" s="27" t="s">
        <v>1</v>
      </c>
      <c r="H115" s="34">
        <v>110.937979625</v>
      </c>
      <c r="I115" s="34" t="s">
        <v>1</v>
      </c>
      <c r="J115" s="34" t="s">
        <v>1</v>
      </c>
      <c r="K115" s="34" t="s">
        <v>1</v>
      </c>
      <c r="L115" s="27" t="s">
        <v>1</v>
      </c>
      <c r="M115" s="27">
        <v>14.71</v>
      </c>
      <c r="N115" s="34">
        <v>110.23776631</v>
      </c>
      <c r="O115" s="34">
        <v>1700.27377677</v>
      </c>
      <c r="P115" s="27">
        <v>15.125</v>
      </c>
      <c r="R115" s="27">
        <v>370.74</v>
      </c>
    </row>
    <row r="116" spans="1:18" ht="12.75">
      <c r="A116" s="1">
        <v>30878</v>
      </c>
      <c r="B116" s="34">
        <v>71.7</v>
      </c>
      <c r="C116" s="27" t="s">
        <v>1</v>
      </c>
      <c r="D116" s="34">
        <v>0.0984857391139</v>
      </c>
      <c r="E116" s="27" t="s">
        <v>1</v>
      </c>
      <c r="F116" s="34" t="s">
        <v>1</v>
      </c>
      <c r="G116" s="27" t="s">
        <v>1</v>
      </c>
      <c r="H116" s="34">
        <v>112.895793297</v>
      </c>
      <c r="I116" s="34" t="s">
        <v>1</v>
      </c>
      <c r="J116" s="34" t="s">
        <v>1</v>
      </c>
      <c r="K116" s="34" t="s">
        <v>1</v>
      </c>
      <c r="L116" s="27" t="s">
        <v>1</v>
      </c>
      <c r="M116" s="27">
        <v>14.71</v>
      </c>
      <c r="N116" s="34">
        <v>110.577159264</v>
      </c>
      <c r="O116" s="34">
        <v>1715.91505828</v>
      </c>
      <c r="P116" s="27">
        <v>16.25</v>
      </c>
      <c r="R116" s="27">
        <v>371.56</v>
      </c>
    </row>
    <row r="117" spans="1:18" ht="12.75">
      <c r="A117" s="1">
        <v>30909</v>
      </c>
      <c r="B117" s="34">
        <v>76.9</v>
      </c>
      <c r="C117" s="27" t="s">
        <v>1</v>
      </c>
      <c r="D117" s="34">
        <v>0.10133502826</v>
      </c>
      <c r="E117" s="27" t="s">
        <v>1</v>
      </c>
      <c r="F117" s="34" t="s">
        <v>1</v>
      </c>
      <c r="G117" s="27" t="s">
        <v>1</v>
      </c>
      <c r="H117" s="34">
        <v>114.031229289</v>
      </c>
      <c r="I117" s="34" t="s">
        <v>1</v>
      </c>
      <c r="J117" s="34" t="s">
        <v>1</v>
      </c>
      <c r="K117" s="34" t="s">
        <v>1</v>
      </c>
      <c r="L117" s="27" t="s">
        <v>1</v>
      </c>
      <c r="M117" s="27">
        <v>14.95</v>
      </c>
      <c r="N117" s="34">
        <v>110.37670853</v>
      </c>
      <c r="O117" s="34">
        <v>1743.12125739</v>
      </c>
      <c r="P117" s="27">
        <v>14.1875</v>
      </c>
      <c r="R117" s="27">
        <v>373.48</v>
      </c>
    </row>
    <row r="118" spans="1:18" ht="12.75">
      <c r="A118" s="1">
        <v>30940</v>
      </c>
      <c r="B118" s="34">
        <v>75.7</v>
      </c>
      <c r="C118" s="27" t="s">
        <v>1</v>
      </c>
      <c r="D118" s="34">
        <v>0.101218024401</v>
      </c>
      <c r="E118" s="27" t="s">
        <v>1</v>
      </c>
      <c r="F118" s="34" t="s">
        <v>1</v>
      </c>
      <c r="G118" s="27" t="s">
        <v>1</v>
      </c>
      <c r="H118" s="34">
        <v>115.125957551</v>
      </c>
      <c r="I118" s="34" t="s">
        <v>1</v>
      </c>
      <c r="J118" s="34" t="s">
        <v>1</v>
      </c>
      <c r="K118" s="34" t="s">
        <v>1</v>
      </c>
      <c r="L118" s="27" t="s">
        <v>1</v>
      </c>
      <c r="M118" s="27">
        <v>15.36</v>
      </c>
      <c r="N118" s="34">
        <v>109.578683921</v>
      </c>
      <c r="O118" s="34">
        <v>1718.59733989</v>
      </c>
      <c r="P118" s="27">
        <v>15.25</v>
      </c>
      <c r="R118" s="27">
        <v>376.49</v>
      </c>
    </row>
    <row r="119" spans="1:18" ht="12.75">
      <c r="A119" s="1">
        <v>30970</v>
      </c>
      <c r="B119" s="34">
        <v>74.2</v>
      </c>
      <c r="C119" s="27" t="s">
        <v>1</v>
      </c>
      <c r="D119" s="34">
        <v>0.100810900189</v>
      </c>
      <c r="E119" s="27" t="s">
        <v>1</v>
      </c>
      <c r="F119" s="34" t="s">
        <v>1</v>
      </c>
      <c r="G119" s="27" t="s">
        <v>1</v>
      </c>
      <c r="H119" s="34">
        <v>117.483683325</v>
      </c>
      <c r="I119" s="34" t="s">
        <v>1</v>
      </c>
      <c r="J119" s="34" t="s">
        <v>1</v>
      </c>
      <c r="K119" s="34" t="s">
        <v>1</v>
      </c>
      <c r="L119" s="27" t="s">
        <v>1</v>
      </c>
      <c r="M119" s="27">
        <v>15.18</v>
      </c>
      <c r="N119" s="34">
        <v>109.136970223</v>
      </c>
      <c r="O119" s="34">
        <v>1698.51966727</v>
      </c>
      <c r="P119" s="27">
        <v>16.0625</v>
      </c>
      <c r="R119" s="27">
        <v>380.12</v>
      </c>
    </row>
    <row r="120" spans="1:18" ht="12.75">
      <c r="A120" s="1">
        <v>31001</v>
      </c>
      <c r="B120" s="34">
        <v>73</v>
      </c>
      <c r="C120" s="27" t="s">
        <v>1</v>
      </c>
      <c r="D120" s="34">
        <v>0.10072767063</v>
      </c>
      <c r="E120" s="27" t="s">
        <v>1</v>
      </c>
      <c r="F120" s="34" t="s">
        <v>1</v>
      </c>
      <c r="G120" s="27" t="s">
        <v>1</v>
      </c>
      <c r="H120" s="34">
        <v>115.22004143</v>
      </c>
      <c r="I120" s="34" t="s">
        <v>1</v>
      </c>
      <c r="J120" s="34" t="s">
        <v>1</v>
      </c>
      <c r="K120" s="34" t="s">
        <v>1</v>
      </c>
      <c r="L120" s="27" t="s">
        <v>1</v>
      </c>
      <c r="M120" s="27">
        <v>14.95</v>
      </c>
      <c r="N120" s="34">
        <v>109.786427131</v>
      </c>
      <c r="O120" s="34">
        <v>1669.01200231</v>
      </c>
      <c r="P120" s="27">
        <v>15.5</v>
      </c>
      <c r="R120" s="27">
        <v>383.06</v>
      </c>
    </row>
    <row r="121" spans="1:18" ht="12.75">
      <c r="A121" s="1">
        <v>31031</v>
      </c>
      <c r="B121" s="34">
        <v>74.4</v>
      </c>
      <c r="C121" s="27" t="s">
        <v>1</v>
      </c>
      <c r="D121" s="34">
        <v>0.10676461235</v>
      </c>
      <c r="E121" s="27" t="s">
        <v>1</v>
      </c>
      <c r="F121" s="34" t="s">
        <v>1</v>
      </c>
      <c r="G121" s="27" t="s">
        <v>1</v>
      </c>
      <c r="H121" s="34">
        <v>115.964712377</v>
      </c>
      <c r="I121" s="34" t="s">
        <v>1</v>
      </c>
      <c r="J121" s="34" t="s">
        <v>1</v>
      </c>
      <c r="K121" s="34" t="s">
        <v>1</v>
      </c>
      <c r="L121" s="27" t="s">
        <v>1</v>
      </c>
      <c r="M121" s="27">
        <v>14.82</v>
      </c>
      <c r="N121" s="34">
        <v>110.245932434</v>
      </c>
      <c r="O121" s="34">
        <v>1615.72289032</v>
      </c>
      <c r="P121" s="27">
        <v>14.875</v>
      </c>
      <c r="R121" s="27">
        <v>385.39</v>
      </c>
    </row>
    <row r="122" spans="1:18" ht="12.75">
      <c r="A122" s="1">
        <v>31062</v>
      </c>
      <c r="B122" s="34">
        <v>72.1</v>
      </c>
      <c r="C122" s="27" t="s">
        <v>1</v>
      </c>
      <c r="D122" s="34">
        <v>0.103469671005</v>
      </c>
      <c r="E122" s="27" t="s">
        <v>1</v>
      </c>
      <c r="F122" s="34" t="s">
        <v>1</v>
      </c>
      <c r="G122" s="27" t="s">
        <v>1</v>
      </c>
      <c r="H122" s="34">
        <v>115.729961544</v>
      </c>
      <c r="I122" s="34" t="s">
        <v>1</v>
      </c>
      <c r="J122" s="34" t="s">
        <v>1</v>
      </c>
      <c r="K122" s="34" t="s">
        <v>1</v>
      </c>
      <c r="L122" s="27" t="s">
        <v>1</v>
      </c>
      <c r="M122" s="27">
        <v>13.93</v>
      </c>
      <c r="N122" s="34">
        <v>110.559174733</v>
      </c>
      <c r="O122" s="34">
        <v>1844.45202546</v>
      </c>
      <c r="P122" s="27">
        <v>14.75</v>
      </c>
      <c r="R122" s="27">
        <v>389.7</v>
      </c>
    </row>
    <row r="123" spans="1:18" ht="12.75">
      <c r="A123" s="1">
        <v>31093</v>
      </c>
      <c r="B123" s="34">
        <v>75.5</v>
      </c>
      <c r="C123" s="27" t="s">
        <v>1</v>
      </c>
      <c r="D123" s="34">
        <v>0.105825972985</v>
      </c>
      <c r="E123" s="27" t="s">
        <v>1</v>
      </c>
      <c r="F123" s="34" t="s">
        <v>1</v>
      </c>
      <c r="G123" s="27" t="s">
        <v>1</v>
      </c>
      <c r="H123" s="34">
        <v>114.898926553</v>
      </c>
      <c r="I123" s="34" t="s">
        <v>1</v>
      </c>
      <c r="J123" s="34" t="s">
        <v>1</v>
      </c>
      <c r="K123" s="34" t="s">
        <v>1</v>
      </c>
      <c r="L123" s="27" t="s">
        <v>1</v>
      </c>
      <c r="M123" s="27">
        <v>13.62</v>
      </c>
      <c r="N123" s="34">
        <v>109.763932345</v>
      </c>
      <c r="O123" s="34">
        <v>1730.90600468</v>
      </c>
      <c r="P123" s="27">
        <v>14.75</v>
      </c>
      <c r="R123" s="27">
        <v>394.56</v>
      </c>
    </row>
    <row r="124" spans="1:18" ht="12.75">
      <c r="A124" s="1">
        <v>31121</v>
      </c>
      <c r="B124" s="34">
        <v>75.1</v>
      </c>
      <c r="C124" s="27" t="s">
        <v>1</v>
      </c>
      <c r="D124" s="34">
        <v>0.0969921420046</v>
      </c>
      <c r="E124" s="27" t="s">
        <v>1</v>
      </c>
      <c r="F124" s="34" t="s">
        <v>1</v>
      </c>
      <c r="G124" s="27" t="s">
        <v>1</v>
      </c>
      <c r="H124" s="34">
        <v>109.60654583</v>
      </c>
      <c r="I124" s="34" t="s">
        <v>1</v>
      </c>
      <c r="J124" s="34" t="s">
        <v>1</v>
      </c>
      <c r="K124" s="34" t="s">
        <v>1</v>
      </c>
      <c r="L124" s="27" t="s">
        <v>1</v>
      </c>
      <c r="M124" s="27">
        <v>13.54</v>
      </c>
      <c r="N124" s="34">
        <v>108.042765393</v>
      </c>
      <c r="O124" s="34">
        <v>1692.00326973</v>
      </c>
      <c r="P124" s="27">
        <v>14.625</v>
      </c>
      <c r="R124" s="27">
        <v>397.78</v>
      </c>
    </row>
    <row r="125" spans="1:18" ht="12.75">
      <c r="A125" s="1">
        <v>31152</v>
      </c>
      <c r="B125" s="34">
        <v>73.2</v>
      </c>
      <c r="C125" s="27" t="s">
        <v>1</v>
      </c>
      <c r="D125" s="34">
        <v>0.104908833214</v>
      </c>
      <c r="E125" s="27" t="s">
        <v>1</v>
      </c>
      <c r="F125" s="34" t="s">
        <v>1</v>
      </c>
      <c r="G125" s="27" t="s">
        <v>1</v>
      </c>
      <c r="H125" s="34">
        <v>113.897096198</v>
      </c>
      <c r="I125" s="34" t="s">
        <v>1</v>
      </c>
      <c r="J125" s="34" t="s">
        <v>1</v>
      </c>
      <c r="K125" s="34" t="s">
        <v>1</v>
      </c>
      <c r="L125" s="27" t="s">
        <v>1</v>
      </c>
      <c r="M125" s="27">
        <v>14.41</v>
      </c>
      <c r="N125" s="34">
        <v>108.578333561</v>
      </c>
      <c r="O125" s="34">
        <v>1644.9969241</v>
      </c>
      <c r="P125" s="27">
        <v>14.25</v>
      </c>
      <c r="R125" s="27">
        <v>400.59</v>
      </c>
    </row>
    <row r="126" spans="1:18" ht="12.75">
      <c r="A126" s="1">
        <v>31182</v>
      </c>
      <c r="B126" s="34">
        <v>75.2</v>
      </c>
      <c r="C126" s="27" t="s">
        <v>1</v>
      </c>
      <c r="D126" s="34">
        <v>0.107503946229</v>
      </c>
      <c r="E126" s="27" t="s">
        <v>1</v>
      </c>
      <c r="F126" s="34" t="s">
        <v>1</v>
      </c>
      <c r="G126" s="27" t="s">
        <v>1</v>
      </c>
      <c r="H126" s="34">
        <v>111.228313252</v>
      </c>
      <c r="I126" s="34" t="s">
        <v>1</v>
      </c>
      <c r="J126" s="34" t="s">
        <v>1</v>
      </c>
      <c r="K126" s="34" t="s">
        <v>1</v>
      </c>
      <c r="L126" s="27" t="s">
        <v>1</v>
      </c>
      <c r="M126" s="27">
        <v>14.47</v>
      </c>
      <c r="N126" s="34">
        <v>109.317169798</v>
      </c>
      <c r="O126" s="34">
        <v>1657.74613316</v>
      </c>
      <c r="P126" s="27">
        <v>12.5625</v>
      </c>
      <c r="R126" s="27">
        <v>403.46</v>
      </c>
    </row>
    <row r="127" spans="1:18" ht="12.75">
      <c r="A127" s="1">
        <v>31213</v>
      </c>
      <c r="B127" s="34">
        <v>76</v>
      </c>
      <c r="C127" s="27" t="s">
        <v>1</v>
      </c>
      <c r="D127" s="34">
        <v>0.115896886857</v>
      </c>
      <c r="E127" s="27" t="s">
        <v>1</v>
      </c>
      <c r="F127" s="34" t="s">
        <v>1</v>
      </c>
      <c r="G127" s="27" t="s">
        <v>1</v>
      </c>
      <c r="H127" s="34">
        <v>113.494845594</v>
      </c>
      <c r="I127" s="34" t="s">
        <v>1</v>
      </c>
      <c r="J127" s="34" t="s">
        <v>1</v>
      </c>
      <c r="K127" s="34" t="s">
        <v>1</v>
      </c>
      <c r="L127" s="27" t="s">
        <v>1</v>
      </c>
      <c r="M127" s="27">
        <v>14.41</v>
      </c>
      <c r="N127" s="34">
        <v>110.362334914</v>
      </c>
      <c r="O127" s="34">
        <v>1640.82010263</v>
      </c>
      <c r="P127" s="27">
        <v>13.688</v>
      </c>
      <c r="R127" s="27">
        <v>405.86</v>
      </c>
    </row>
    <row r="128" spans="1:18" ht="12.75">
      <c r="A128" s="1">
        <v>31243</v>
      </c>
      <c r="B128" s="34">
        <v>73.8</v>
      </c>
      <c r="C128" s="27" t="s">
        <v>1</v>
      </c>
      <c r="D128" s="34">
        <v>0.110085481773</v>
      </c>
      <c r="E128" s="27" t="s">
        <v>1</v>
      </c>
      <c r="F128" s="34" t="s">
        <v>1</v>
      </c>
      <c r="G128" s="27" t="s">
        <v>1</v>
      </c>
      <c r="H128" s="34">
        <v>115.156789952</v>
      </c>
      <c r="I128" s="34" t="s">
        <v>1</v>
      </c>
      <c r="J128" s="34" t="s">
        <v>1</v>
      </c>
      <c r="K128" s="34" t="s">
        <v>1</v>
      </c>
      <c r="L128" s="27" t="s">
        <v>1</v>
      </c>
      <c r="M128" s="27">
        <v>14.17</v>
      </c>
      <c r="N128" s="34">
        <v>108.041611003</v>
      </c>
      <c r="O128" s="34">
        <v>1681.09084844</v>
      </c>
      <c r="P128" s="27">
        <v>13.5625</v>
      </c>
      <c r="R128" s="27">
        <v>406.68</v>
      </c>
    </row>
    <row r="129" spans="1:18" ht="12.75">
      <c r="A129" s="1">
        <v>31274</v>
      </c>
      <c r="B129" s="34">
        <v>73.2</v>
      </c>
      <c r="C129" s="27" t="s">
        <v>1</v>
      </c>
      <c r="D129" s="34">
        <v>0.0965777396837</v>
      </c>
      <c r="E129" s="27" t="s">
        <v>1</v>
      </c>
      <c r="F129" s="34" t="s">
        <v>1</v>
      </c>
      <c r="G129" s="27" t="s">
        <v>1</v>
      </c>
      <c r="H129" s="34">
        <v>116.441868837</v>
      </c>
      <c r="I129" s="34" t="s">
        <v>1</v>
      </c>
      <c r="J129" s="34" t="s">
        <v>1</v>
      </c>
      <c r="K129" s="34" t="s">
        <v>1</v>
      </c>
      <c r="L129" s="27" t="s">
        <v>1</v>
      </c>
      <c r="M129" s="27">
        <v>13.93</v>
      </c>
      <c r="N129" s="34">
        <v>107.645932286</v>
      </c>
      <c r="O129" s="34">
        <v>1628.83962912</v>
      </c>
      <c r="P129" s="27">
        <v>13.625</v>
      </c>
      <c r="R129" s="27">
        <v>407.5</v>
      </c>
    </row>
    <row r="130" spans="1:18" ht="12.75">
      <c r="A130" s="1">
        <v>31305</v>
      </c>
      <c r="B130" s="34">
        <v>75</v>
      </c>
      <c r="C130" s="27" t="s">
        <v>1</v>
      </c>
      <c r="D130" s="34">
        <v>0.101148342697</v>
      </c>
      <c r="E130" s="27" t="s">
        <v>1</v>
      </c>
      <c r="F130" s="34" t="s">
        <v>1</v>
      </c>
      <c r="G130" s="27" t="s">
        <v>1</v>
      </c>
      <c r="H130" s="34">
        <v>117.714362559</v>
      </c>
      <c r="I130" s="34" t="s">
        <v>1</v>
      </c>
      <c r="J130" s="34" t="s">
        <v>1</v>
      </c>
      <c r="K130" s="34" t="s">
        <v>1</v>
      </c>
      <c r="L130" s="27" t="s">
        <v>1</v>
      </c>
      <c r="M130" s="27">
        <v>13.93</v>
      </c>
      <c r="N130" s="34">
        <v>107.875291149</v>
      </c>
      <c r="O130" s="34">
        <v>1679.80296214</v>
      </c>
      <c r="P130" s="27">
        <v>12.625</v>
      </c>
      <c r="R130" s="27">
        <v>409.97</v>
      </c>
    </row>
    <row r="131" spans="1:18" ht="12.75">
      <c r="A131" s="1">
        <v>31335</v>
      </c>
      <c r="B131" s="34">
        <v>74.1</v>
      </c>
      <c r="C131" s="27" t="s">
        <v>1</v>
      </c>
      <c r="D131" s="34">
        <v>0.107184659822</v>
      </c>
      <c r="E131" s="27" t="s">
        <v>1</v>
      </c>
      <c r="F131" s="34" t="s">
        <v>1</v>
      </c>
      <c r="G131" s="27" t="s">
        <v>1</v>
      </c>
      <c r="H131" s="34">
        <v>114.817922108</v>
      </c>
      <c r="I131" s="34" t="s">
        <v>1</v>
      </c>
      <c r="J131" s="34" t="s">
        <v>1</v>
      </c>
      <c r="K131" s="34" t="s">
        <v>1</v>
      </c>
      <c r="L131" s="27" t="s">
        <v>1</v>
      </c>
      <c r="M131" s="27">
        <v>13.24</v>
      </c>
      <c r="N131" s="34">
        <v>108.745672053</v>
      </c>
      <c r="O131" s="34">
        <v>1775.08474252</v>
      </c>
      <c r="P131" s="27">
        <v>13.75</v>
      </c>
      <c r="R131" s="27">
        <v>414.01</v>
      </c>
    </row>
    <row r="132" spans="1:18" ht="12.75">
      <c r="A132" s="1">
        <v>31366</v>
      </c>
      <c r="B132" s="34">
        <v>76.5</v>
      </c>
      <c r="C132" s="27" t="s">
        <v>1</v>
      </c>
      <c r="D132" s="34">
        <v>0.109182943853</v>
      </c>
      <c r="E132" s="27" t="s">
        <v>1</v>
      </c>
      <c r="F132" s="34" t="s">
        <v>1</v>
      </c>
      <c r="G132" s="27" t="s">
        <v>1</v>
      </c>
      <c r="H132" s="34">
        <v>117.123526816</v>
      </c>
      <c r="I132" s="34" t="s">
        <v>1</v>
      </c>
      <c r="J132" s="34" t="s">
        <v>1</v>
      </c>
      <c r="K132" s="34" t="s">
        <v>1</v>
      </c>
      <c r="L132" s="27" t="s">
        <v>1</v>
      </c>
      <c r="M132" s="27">
        <v>13.31</v>
      </c>
      <c r="N132" s="34">
        <v>109.394325062</v>
      </c>
      <c r="O132" s="34">
        <v>1691.50468016</v>
      </c>
      <c r="P132" s="27">
        <v>13.5</v>
      </c>
      <c r="R132" s="27">
        <v>417.23</v>
      </c>
    </row>
    <row r="133" spans="1:18" ht="12.75">
      <c r="A133" s="1">
        <v>31396</v>
      </c>
      <c r="B133" s="34">
        <v>74.1</v>
      </c>
      <c r="C133" s="27" t="s">
        <v>1</v>
      </c>
      <c r="D133" s="34">
        <v>0.106994300384</v>
      </c>
      <c r="E133" s="27" t="s">
        <v>1</v>
      </c>
      <c r="F133" s="34" t="s">
        <v>1</v>
      </c>
      <c r="G133" s="27" t="s">
        <v>1</v>
      </c>
      <c r="H133" s="34">
        <v>111.842891258</v>
      </c>
      <c r="I133" s="34" t="s">
        <v>1</v>
      </c>
      <c r="J133" s="34" t="s">
        <v>1</v>
      </c>
      <c r="K133" s="34" t="s">
        <v>1</v>
      </c>
      <c r="L133" s="27" t="s">
        <v>1</v>
      </c>
      <c r="M133" s="27">
        <v>13.23</v>
      </c>
      <c r="N133" s="34">
        <v>109.912944254</v>
      </c>
      <c r="O133" s="34">
        <v>1729.51579568</v>
      </c>
      <c r="P133" s="27">
        <v>16.625</v>
      </c>
      <c r="R133" s="27">
        <v>419.69</v>
      </c>
    </row>
    <row r="134" spans="1:18" ht="12.75">
      <c r="A134" s="1">
        <v>31427</v>
      </c>
      <c r="B134" s="34">
        <v>77.5</v>
      </c>
      <c r="C134" s="27" t="s">
        <v>1</v>
      </c>
      <c r="D134" s="34">
        <v>0.107687796487</v>
      </c>
      <c r="E134" s="27" t="s">
        <v>1</v>
      </c>
      <c r="F134" s="34" t="s">
        <v>1</v>
      </c>
      <c r="G134" s="27" t="s">
        <v>1</v>
      </c>
      <c r="H134" s="34">
        <v>117.699501515</v>
      </c>
      <c r="I134" s="34" t="s">
        <v>1</v>
      </c>
      <c r="J134" s="34" t="s">
        <v>1</v>
      </c>
      <c r="K134" s="34" t="s">
        <v>1</v>
      </c>
      <c r="L134" s="27" t="s">
        <v>1</v>
      </c>
      <c r="M134" s="27">
        <v>14.34</v>
      </c>
      <c r="N134" s="34">
        <v>111.126952086</v>
      </c>
      <c r="O134" s="34">
        <v>1696.59859925</v>
      </c>
      <c r="P134" s="27">
        <v>16.75</v>
      </c>
      <c r="R134" s="27">
        <v>421.68</v>
      </c>
    </row>
    <row r="135" spans="1:18" ht="12.75">
      <c r="A135" s="1">
        <v>31458</v>
      </c>
      <c r="B135" s="34">
        <v>77.1</v>
      </c>
      <c r="C135" s="27" t="s">
        <v>1</v>
      </c>
      <c r="D135" s="34">
        <v>0.107426310107</v>
      </c>
      <c r="E135" s="27" t="s">
        <v>1</v>
      </c>
      <c r="F135" s="34" t="s">
        <v>1</v>
      </c>
      <c r="G135" s="27" t="s">
        <v>1</v>
      </c>
      <c r="H135" s="34">
        <v>116.981394606</v>
      </c>
      <c r="I135" s="34" t="s">
        <v>1</v>
      </c>
      <c r="J135" s="34" t="s">
        <v>1</v>
      </c>
      <c r="K135" s="34" t="s">
        <v>1</v>
      </c>
      <c r="L135" s="27" t="s">
        <v>1</v>
      </c>
      <c r="M135" s="27">
        <v>14.17</v>
      </c>
      <c r="N135" s="34">
        <v>112.766272956</v>
      </c>
      <c r="O135" s="34">
        <v>1720.75232092</v>
      </c>
      <c r="P135" s="27">
        <v>18.625</v>
      </c>
      <c r="R135" s="27">
        <v>423.32</v>
      </c>
    </row>
    <row r="136" spans="1:18" ht="12.75">
      <c r="A136" s="1">
        <v>31486</v>
      </c>
      <c r="B136" s="34">
        <v>78.3</v>
      </c>
      <c r="C136" s="27" t="s">
        <v>1</v>
      </c>
      <c r="D136" s="34">
        <v>0.102406256076</v>
      </c>
      <c r="E136" s="27" t="s">
        <v>1</v>
      </c>
      <c r="F136" s="34" t="s">
        <v>1</v>
      </c>
      <c r="G136" s="27" t="s">
        <v>1</v>
      </c>
      <c r="H136" s="34">
        <v>121.94891415</v>
      </c>
      <c r="I136" s="34" t="s">
        <v>1</v>
      </c>
      <c r="J136" s="34" t="s">
        <v>1</v>
      </c>
      <c r="K136" s="34" t="s">
        <v>1</v>
      </c>
      <c r="L136" s="27" t="s">
        <v>1</v>
      </c>
      <c r="M136" s="27">
        <v>13.46</v>
      </c>
      <c r="N136" s="34">
        <v>113.901719184</v>
      </c>
      <c r="O136" s="34">
        <v>1652.13064114</v>
      </c>
      <c r="P136" s="27">
        <v>17.25</v>
      </c>
      <c r="R136" s="27">
        <v>425.37</v>
      </c>
    </row>
    <row r="137" spans="1:18" ht="12.75">
      <c r="A137" s="1">
        <v>31517</v>
      </c>
      <c r="B137" s="34">
        <v>78.1</v>
      </c>
      <c r="C137" s="27" t="s">
        <v>1</v>
      </c>
      <c r="D137" s="34">
        <v>0.114939858163</v>
      </c>
      <c r="E137" s="27" t="s">
        <v>1</v>
      </c>
      <c r="F137" s="34" t="s">
        <v>1</v>
      </c>
      <c r="G137" s="27" t="s">
        <v>1</v>
      </c>
      <c r="H137" s="34">
        <v>123.156899757</v>
      </c>
      <c r="I137" s="34" t="s">
        <v>1</v>
      </c>
      <c r="J137" s="34" t="s">
        <v>1</v>
      </c>
      <c r="K137" s="34" t="s">
        <v>1</v>
      </c>
      <c r="L137" s="27" t="s">
        <v>1</v>
      </c>
      <c r="M137" s="27">
        <v>12.99</v>
      </c>
      <c r="N137" s="34">
        <v>114.393334541</v>
      </c>
      <c r="O137" s="34">
        <v>1739.4662884</v>
      </c>
      <c r="P137" s="27">
        <v>12.3125</v>
      </c>
      <c r="R137" s="27">
        <v>426.19</v>
      </c>
    </row>
    <row r="138" spans="1:18" ht="12.75">
      <c r="A138" s="1">
        <v>31547</v>
      </c>
      <c r="B138" s="34">
        <v>77.2</v>
      </c>
      <c r="C138" s="27" t="s">
        <v>1</v>
      </c>
      <c r="D138" s="34">
        <v>0.109809383996</v>
      </c>
      <c r="E138" s="27" t="s">
        <v>1</v>
      </c>
      <c r="F138" s="34" t="s">
        <v>1</v>
      </c>
      <c r="G138" s="27" t="s">
        <v>1</v>
      </c>
      <c r="H138" s="34">
        <v>124.093587748</v>
      </c>
      <c r="I138" s="34" t="s">
        <v>1</v>
      </c>
      <c r="J138" s="34" t="s">
        <v>1</v>
      </c>
      <c r="K138" s="34" t="s">
        <v>1</v>
      </c>
      <c r="L138" s="27" t="s">
        <v>1</v>
      </c>
      <c r="M138" s="27">
        <v>11.6</v>
      </c>
      <c r="N138" s="34">
        <v>114.875813699</v>
      </c>
      <c r="O138" s="34">
        <v>1670.39534487</v>
      </c>
      <c r="P138" s="27">
        <v>11.75</v>
      </c>
      <c r="R138" s="27">
        <v>428.18</v>
      </c>
    </row>
    <row r="139" spans="1:18" ht="12.75">
      <c r="A139" s="1">
        <v>31578</v>
      </c>
      <c r="B139" s="34">
        <v>78.6</v>
      </c>
      <c r="C139" s="27" t="s">
        <v>1</v>
      </c>
      <c r="D139" s="34">
        <v>0.104067857127</v>
      </c>
      <c r="E139" s="27" t="s">
        <v>1</v>
      </c>
      <c r="F139" s="34" t="s">
        <v>1</v>
      </c>
      <c r="G139" s="27" t="s">
        <v>1</v>
      </c>
      <c r="H139" s="34">
        <v>124.809640354</v>
      </c>
      <c r="I139" s="34" t="s">
        <v>1</v>
      </c>
      <c r="J139" s="34" t="s">
        <v>1</v>
      </c>
      <c r="K139" s="34" t="s">
        <v>1</v>
      </c>
      <c r="L139" s="27" t="s">
        <v>1</v>
      </c>
      <c r="M139" s="27">
        <v>11.24</v>
      </c>
      <c r="N139" s="34">
        <v>115.392014471</v>
      </c>
      <c r="O139" s="34">
        <v>1687.14841735</v>
      </c>
      <c r="P139" s="27">
        <v>12</v>
      </c>
      <c r="R139" s="27">
        <v>429</v>
      </c>
    </row>
    <row r="140" spans="1:18" ht="12.75">
      <c r="A140" s="1">
        <v>31608</v>
      </c>
      <c r="B140" s="34">
        <v>78</v>
      </c>
      <c r="C140" s="27" t="s">
        <v>1</v>
      </c>
      <c r="D140" s="34">
        <v>0.107646263693</v>
      </c>
      <c r="E140" s="27" t="s">
        <v>1</v>
      </c>
      <c r="F140" s="34" t="s">
        <v>1</v>
      </c>
      <c r="G140" s="27" t="s">
        <v>1</v>
      </c>
      <c r="H140" s="34">
        <v>124.405515967</v>
      </c>
      <c r="I140" s="34" t="s">
        <v>1</v>
      </c>
      <c r="J140" s="34" t="s">
        <v>1</v>
      </c>
      <c r="K140" s="34" t="s">
        <v>1</v>
      </c>
      <c r="L140" s="27" t="s">
        <v>1</v>
      </c>
      <c r="M140" s="27">
        <v>11.24</v>
      </c>
      <c r="N140" s="34">
        <v>116.553041088</v>
      </c>
      <c r="O140" s="34">
        <v>1724.35137726</v>
      </c>
      <c r="P140" s="27">
        <v>11.25</v>
      </c>
      <c r="R140" s="27">
        <v>429</v>
      </c>
    </row>
    <row r="141" spans="1:18" ht="12.75">
      <c r="A141" s="1">
        <v>31639</v>
      </c>
      <c r="B141" s="34">
        <v>72.9</v>
      </c>
      <c r="C141" s="27" t="s">
        <v>1</v>
      </c>
      <c r="D141" s="34">
        <v>0.103651153425</v>
      </c>
      <c r="E141" s="27" t="s">
        <v>1</v>
      </c>
      <c r="F141" s="34" t="s">
        <v>1</v>
      </c>
      <c r="G141" s="27" t="s">
        <v>1</v>
      </c>
      <c r="H141" s="34">
        <v>124.48454128</v>
      </c>
      <c r="I141" s="34" t="s">
        <v>1</v>
      </c>
      <c r="J141" s="34" t="s">
        <v>1</v>
      </c>
      <c r="K141" s="34" t="s">
        <v>1</v>
      </c>
      <c r="L141" s="27" t="s">
        <v>1</v>
      </c>
      <c r="M141" s="27">
        <v>10.92</v>
      </c>
      <c r="N141" s="34">
        <v>118.35249333</v>
      </c>
      <c r="O141" s="34">
        <v>1712.10875711</v>
      </c>
      <c r="P141" s="27">
        <v>10.875</v>
      </c>
      <c r="R141" s="27">
        <v>430.23</v>
      </c>
    </row>
    <row r="142" spans="1:18" ht="12.75">
      <c r="A142" s="1">
        <v>31670</v>
      </c>
      <c r="B142" s="34">
        <v>77.6</v>
      </c>
      <c r="C142" s="27" t="s">
        <v>1</v>
      </c>
      <c r="D142" s="34">
        <v>0.111734098718</v>
      </c>
      <c r="E142" s="27" t="s">
        <v>1</v>
      </c>
      <c r="F142" s="34" t="s">
        <v>1</v>
      </c>
      <c r="G142" s="27" t="s">
        <v>1</v>
      </c>
      <c r="H142" s="34">
        <v>124.661041505</v>
      </c>
      <c r="I142" s="34" t="s">
        <v>1</v>
      </c>
      <c r="J142" s="34" t="s">
        <v>1</v>
      </c>
      <c r="K142" s="34" t="s">
        <v>1</v>
      </c>
      <c r="L142" s="27" t="s">
        <v>1</v>
      </c>
      <c r="M142" s="27">
        <v>10.92</v>
      </c>
      <c r="N142" s="34">
        <v>118.753999822</v>
      </c>
      <c r="O142" s="34">
        <v>1714.21738574</v>
      </c>
      <c r="P142" s="27">
        <v>10.75</v>
      </c>
      <c r="R142" s="27">
        <v>431.47</v>
      </c>
    </row>
    <row r="143" spans="1:18" ht="12.75">
      <c r="A143" s="1">
        <v>31700</v>
      </c>
      <c r="B143" s="34">
        <v>77.7</v>
      </c>
      <c r="C143" s="27" t="s">
        <v>1</v>
      </c>
      <c r="D143" s="34">
        <v>0.108423304466</v>
      </c>
      <c r="E143" s="27" t="s">
        <v>1</v>
      </c>
      <c r="F143" s="34" t="s">
        <v>1</v>
      </c>
      <c r="G143" s="27" t="s">
        <v>1</v>
      </c>
      <c r="H143" s="34">
        <v>128.205017697</v>
      </c>
      <c r="I143" s="34" t="s">
        <v>1</v>
      </c>
      <c r="J143" s="34" t="s">
        <v>1</v>
      </c>
      <c r="K143" s="34" t="s">
        <v>1</v>
      </c>
      <c r="L143" s="27" t="s">
        <v>1</v>
      </c>
      <c r="M143" s="27">
        <v>10.79</v>
      </c>
      <c r="N143" s="34">
        <v>119.246963278</v>
      </c>
      <c r="O143" s="34">
        <v>1783.30121977</v>
      </c>
      <c r="P143" s="27">
        <v>10.625</v>
      </c>
      <c r="R143" s="27">
        <v>433.45</v>
      </c>
    </row>
    <row r="144" spans="1:18" ht="12.75">
      <c r="A144" s="1">
        <v>31731</v>
      </c>
      <c r="B144" s="34">
        <v>77.9</v>
      </c>
      <c r="C144" s="27" t="s">
        <v>1</v>
      </c>
      <c r="D144" s="34">
        <v>0.104219771198</v>
      </c>
      <c r="E144" s="27" t="s">
        <v>1</v>
      </c>
      <c r="F144" s="34" t="s">
        <v>1</v>
      </c>
      <c r="G144" s="27" t="s">
        <v>1</v>
      </c>
      <c r="H144" s="34">
        <v>126.2451368</v>
      </c>
      <c r="I144" s="34" t="s">
        <v>1</v>
      </c>
      <c r="J144" s="34" t="s">
        <v>1</v>
      </c>
      <c r="K144" s="34" t="s">
        <v>1</v>
      </c>
      <c r="L144" s="27" t="s">
        <v>1</v>
      </c>
      <c r="M144" s="27">
        <v>10.69</v>
      </c>
      <c r="N144" s="34">
        <v>119.264755733</v>
      </c>
      <c r="O144" s="34">
        <v>1775.27297454</v>
      </c>
      <c r="P144" s="27">
        <v>10.625</v>
      </c>
      <c r="R144" s="27">
        <v>435.51</v>
      </c>
    </row>
    <row r="145" spans="1:18" ht="12.75">
      <c r="A145" s="1">
        <v>31761</v>
      </c>
      <c r="B145" s="34">
        <v>79.7</v>
      </c>
      <c r="C145" s="27" t="s">
        <v>1</v>
      </c>
      <c r="D145" s="34">
        <v>0.105302851249</v>
      </c>
      <c r="E145" s="27" t="s">
        <v>1</v>
      </c>
      <c r="F145" s="34" t="s">
        <v>1</v>
      </c>
      <c r="G145" s="27" t="s">
        <v>1</v>
      </c>
      <c r="H145" s="34">
        <v>124.546531492</v>
      </c>
      <c r="I145" s="34" t="s">
        <v>1</v>
      </c>
      <c r="J145" s="34" t="s">
        <v>1</v>
      </c>
      <c r="K145" s="34" t="s">
        <v>1</v>
      </c>
      <c r="L145" s="27" t="s">
        <v>1</v>
      </c>
      <c r="M145" s="27">
        <v>10.81</v>
      </c>
      <c r="N145" s="34">
        <v>119.509875159</v>
      </c>
      <c r="O145" s="34">
        <v>1889.08074272</v>
      </c>
      <c r="P145" s="27">
        <v>10.75</v>
      </c>
      <c r="R145" s="27">
        <v>437.08</v>
      </c>
    </row>
    <row r="146" spans="1:18" ht="12.75">
      <c r="A146" s="1">
        <v>31792</v>
      </c>
      <c r="B146" s="34">
        <v>77.5</v>
      </c>
      <c r="C146" s="27" t="s">
        <v>1</v>
      </c>
      <c r="D146" s="34">
        <v>0.0999124236183</v>
      </c>
      <c r="E146" s="27" t="s">
        <v>1</v>
      </c>
      <c r="F146" s="34" t="s">
        <v>1</v>
      </c>
      <c r="G146" s="27" t="s">
        <v>1</v>
      </c>
      <c r="H146" s="34">
        <v>125.618861727</v>
      </c>
      <c r="I146" s="34">
        <v>143147.980446</v>
      </c>
      <c r="J146" s="34" t="s">
        <v>1</v>
      </c>
      <c r="K146" s="34" t="s">
        <v>1</v>
      </c>
      <c r="L146" s="27" t="s">
        <v>1</v>
      </c>
      <c r="M146" s="27">
        <v>10.81</v>
      </c>
      <c r="N146" s="34">
        <v>119.08657716</v>
      </c>
      <c r="O146" s="34">
        <v>1871.72570933</v>
      </c>
      <c r="P146" s="27">
        <v>10.75</v>
      </c>
      <c r="R146" s="27">
        <v>439.55</v>
      </c>
    </row>
    <row r="147" spans="1:18" ht="12.75">
      <c r="A147" s="1">
        <v>31823</v>
      </c>
      <c r="B147" s="34">
        <v>78.9</v>
      </c>
      <c r="C147" s="27" t="s">
        <v>1</v>
      </c>
      <c r="D147" s="34">
        <v>0.106612776728</v>
      </c>
      <c r="E147" s="27" t="s">
        <v>1</v>
      </c>
      <c r="F147" s="34" t="s">
        <v>1</v>
      </c>
      <c r="G147" s="27" t="s">
        <v>1</v>
      </c>
      <c r="H147" s="34">
        <v>125.970321581</v>
      </c>
      <c r="I147" s="34">
        <v>157029.580463</v>
      </c>
      <c r="J147" s="34" t="s">
        <v>1</v>
      </c>
      <c r="K147" s="34" t="s">
        <v>1</v>
      </c>
      <c r="L147" s="27" t="s">
        <v>1</v>
      </c>
      <c r="M147" s="27">
        <v>10.69</v>
      </c>
      <c r="N147" s="34">
        <v>119.009502235</v>
      </c>
      <c r="O147" s="34">
        <v>1729.84903694</v>
      </c>
      <c r="P147" s="27">
        <v>10.25</v>
      </c>
      <c r="R147" s="27">
        <v>442.01</v>
      </c>
    </row>
    <row r="148" spans="1:18" ht="12.75">
      <c r="A148" s="1">
        <v>31851</v>
      </c>
      <c r="B148" s="34">
        <v>80</v>
      </c>
      <c r="C148" s="27" t="s">
        <v>1</v>
      </c>
      <c r="D148" s="34">
        <v>0.106704057507</v>
      </c>
      <c r="E148" s="27" t="s">
        <v>1</v>
      </c>
      <c r="F148" s="34" t="s">
        <v>1</v>
      </c>
      <c r="G148" s="27" t="s">
        <v>1</v>
      </c>
      <c r="H148" s="34">
        <v>126.826431821</v>
      </c>
      <c r="I148" s="34">
        <v>162861.880604</v>
      </c>
      <c r="J148" s="34" t="s">
        <v>1</v>
      </c>
      <c r="K148" s="34" t="s">
        <v>1</v>
      </c>
      <c r="L148" s="27" t="s">
        <v>1</v>
      </c>
      <c r="M148" s="27">
        <v>10.57</v>
      </c>
      <c r="N148" s="34">
        <v>118.937566785</v>
      </c>
      <c r="O148" s="34">
        <v>2031.3069025</v>
      </c>
      <c r="P148" s="27">
        <v>9.5</v>
      </c>
      <c r="R148" s="27">
        <v>443.17</v>
      </c>
    </row>
    <row r="149" spans="1:18" ht="12.75">
      <c r="A149" s="1">
        <v>31882</v>
      </c>
      <c r="B149" s="34">
        <v>79.4</v>
      </c>
      <c r="C149" s="27" t="s">
        <v>1</v>
      </c>
      <c r="D149" s="34">
        <v>0.111408360234</v>
      </c>
      <c r="E149" s="27" t="s">
        <v>1</v>
      </c>
      <c r="F149" s="34" t="s">
        <v>1</v>
      </c>
      <c r="G149" s="27" t="s">
        <v>1</v>
      </c>
      <c r="H149" s="34">
        <v>124.845192918</v>
      </c>
      <c r="I149" s="34">
        <v>193615.672591</v>
      </c>
      <c r="J149" s="34" t="s">
        <v>1</v>
      </c>
      <c r="K149" s="34" t="s">
        <v>1</v>
      </c>
      <c r="L149" s="27" t="s">
        <v>1</v>
      </c>
      <c r="M149" s="27">
        <v>10.23</v>
      </c>
      <c r="N149" s="34">
        <v>118.887211453</v>
      </c>
      <c r="O149" s="34">
        <v>1851.93110655</v>
      </c>
      <c r="P149" s="27">
        <v>9.25</v>
      </c>
      <c r="R149" s="27">
        <v>444.82</v>
      </c>
    </row>
    <row r="150" spans="1:18" ht="12.75">
      <c r="A150" s="1">
        <v>31912</v>
      </c>
      <c r="B150" s="34">
        <v>83.9</v>
      </c>
      <c r="C150" s="27" t="s">
        <v>1</v>
      </c>
      <c r="D150" s="34">
        <v>0.103287719574</v>
      </c>
      <c r="E150" s="27" t="s">
        <v>1</v>
      </c>
      <c r="F150" s="34" t="s">
        <v>1</v>
      </c>
      <c r="G150" s="27" t="s">
        <v>1</v>
      </c>
      <c r="H150" s="34">
        <v>125.618201738</v>
      </c>
      <c r="I150" s="34">
        <v>157768.940458</v>
      </c>
      <c r="J150" s="34" t="s">
        <v>1</v>
      </c>
      <c r="K150" s="34" t="s">
        <v>1</v>
      </c>
      <c r="L150" s="27" t="s">
        <v>1</v>
      </c>
      <c r="M150" s="27">
        <v>10.33</v>
      </c>
      <c r="N150" s="34">
        <v>118.39619747</v>
      </c>
      <c r="O150" s="34">
        <v>1744.80887435</v>
      </c>
      <c r="P150" s="27">
        <v>9.75</v>
      </c>
      <c r="R150" s="27">
        <v>446.87</v>
      </c>
    </row>
    <row r="151" spans="1:18" ht="12.75">
      <c r="A151" s="1">
        <v>31943</v>
      </c>
      <c r="B151" s="34">
        <v>79.7</v>
      </c>
      <c r="C151" s="27" t="s">
        <v>1</v>
      </c>
      <c r="D151" s="34">
        <v>0.1135164664</v>
      </c>
      <c r="E151" s="27" t="s">
        <v>1</v>
      </c>
      <c r="F151" s="34" t="s">
        <v>1</v>
      </c>
      <c r="G151" s="27" t="s">
        <v>1</v>
      </c>
      <c r="H151" s="34">
        <v>124.389716834</v>
      </c>
      <c r="I151" s="34">
        <v>165129.680991</v>
      </c>
      <c r="J151" s="34" t="s">
        <v>1</v>
      </c>
      <c r="K151" s="34" t="s">
        <v>1</v>
      </c>
      <c r="L151" s="27" t="s">
        <v>1</v>
      </c>
      <c r="M151" s="27">
        <v>10.34</v>
      </c>
      <c r="N151" s="34">
        <v>118.439913216</v>
      </c>
      <c r="O151" s="34">
        <v>1838.94263063</v>
      </c>
      <c r="P151" s="27">
        <v>10.063</v>
      </c>
      <c r="R151" s="27">
        <v>448.45</v>
      </c>
    </row>
    <row r="152" spans="1:18" ht="12.75">
      <c r="A152" s="1">
        <v>31973</v>
      </c>
      <c r="B152" s="34">
        <v>79.4</v>
      </c>
      <c r="C152" s="27" t="s">
        <v>1</v>
      </c>
      <c r="D152" s="34">
        <v>0.116277753498</v>
      </c>
      <c r="E152" s="27" t="s">
        <v>1</v>
      </c>
      <c r="F152" s="34" t="s">
        <v>1</v>
      </c>
      <c r="G152" s="27" t="s">
        <v>1</v>
      </c>
      <c r="H152" s="34">
        <v>124.995208016</v>
      </c>
      <c r="I152" s="34">
        <v>176221.085086</v>
      </c>
      <c r="J152" s="34" t="s">
        <v>1</v>
      </c>
      <c r="K152" s="34" t="s">
        <v>1</v>
      </c>
      <c r="L152" s="27" t="s">
        <v>1</v>
      </c>
      <c r="M152" s="27">
        <v>11.24</v>
      </c>
      <c r="N152" s="34">
        <v>118.333225982</v>
      </c>
      <c r="O152" s="34">
        <v>1865.64269018</v>
      </c>
      <c r="P152" s="27">
        <v>10.688</v>
      </c>
      <c r="R152" s="27">
        <v>449.27</v>
      </c>
    </row>
    <row r="153" spans="1:18" ht="12.75">
      <c r="A153" s="1">
        <v>32004</v>
      </c>
      <c r="B153" s="34">
        <v>74.1</v>
      </c>
      <c r="C153" s="27" t="s">
        <v>1</v>
      </c>
      <c r="D153" s="34">
        <v>0.0898608801268</v>
      </c>
      <c r="E153" s="27" t="s">
        <v>1</v>
      </c>
      <c r="F153" s="34" t="s">
        <v>1</v>
      </c>
      <c r="G153" s="27" t="s">
        <v>1</v>
      </c>
      <c r="H153" s="34">
        <v>123.281481628</v>
      </c>
      <c r="I153" s="34">
        <v>158764.708352</v>
      </c>
      <c r="J153" s="34" t="s">
        <v>1</v>
      </c>
      <c r="K153" s="34" t="s">
        <v>1</v>
      </c>
      <c r="L153" s="27" t="s">
        <v>1</v>
      </c>
      <c r="M153" s="27">
        <v>11.14</v>
      </c>
      <c r="N153" s="34">
        <v>118.140969709</v>
      </c>
      <c r="O153" s="34">
        <v>1883.61814356</v>
      </c>
      <c r="P153" s="27">
        <v>12.5</v>
      </c>
      <c r="R153" s="27">
        <v>450.91</v>
      </c>
    </row>
    <row r="154" spans="1:18" ht="12.75">
      <c r="A154" s="1">
        <v>32035</v>
      </c>
      <c r="B154" s="34">
        <v>79.8</v>
      </c>
      <c r="C154" s="27" t="s">
        <v>1</v>
      </c>
      <c r="D154" s="34">
        <v>0.116660720575</v>
      </c>
      <c r="E154" s="27" t="s">
        <v>1</v>
      </c>
      <c r="F154" s="34" t="s">
        <v>1</v>
      </c>
      <c r="G154" s="27" t="s">
        <v>1</v>
      </c>
      <c r="H154" s="34">
        <v>122.485097852</v>
      </c>
      <c r="I154" s="34">
        <v>162593.879947</v>
      </c>
      <c r="J154" s="34" t="s">
        <v>1</v>
      </c>
      <c r="K154" s="34" t="s">
        <v>1</v>
      </c>
      <c r="L154" s="27" t="s">
        <v>1</v>
      </c>
      <c r="M154" s="27">
        <v>12.07</v>
      </c>
      <c r="N154" s="34">
        <v>119.235999312</v>
      </c>
      <c r="O154" s="34">
        <v>1848.4959143</v>
      </c>
      <c r="P154" s="27">
        <v>14</v>
      </c>
      <c r="R154" s="27">
        <v>453.72</v>
      </c>
    </row>
    <row r="155" spans="1:18" ht="12.75">
      <c r="A155" s="1">
        <v>32065</v>
      </c>
      <c r="B155" s="34">
        <v>82.1</v>
      </c>
      <c r="C155" s="27" t="s">
        <v>1</v>
      </c>
      <c r="D155" s="34">
        <v>0.111119452995</v>
      </c>
      <c r="E155" s="27" t="s">
        <v>1</v>
      </c>
      <c r="F155" s="34" t="s">
        <v>1</v>
      </c>
      <c r="G155" s="27" t="s">
        <v>1</v>
      </c>
      <c r="H155" s="34">
        <v>122.783927314</v>
      </c>
      <c r="I155" s="34">
        <v>161306.75075</v>
      </c>
      <c r="J155" s="34" t="s">
        <v>1</v>
      </c>
      <c r="K155" s="34" t="s">
        <v>1</v>
      </c>
      <c r="L155" s="27" t="s">
        <v>1</v>
      </c>
      <c r="M155" s="27">
        <v>11.88</v>
      </c>
      <c r="N155" s="34">
        <v>119.650320259</v>
      </c>
      <c r="O155" s="34">
        <v>1727.74814658</v>
      </c>
      <c r="P155" s="27">
        <v>12.625</v>
      </c>
      <c r="R155" s="27">
        <v>457.41</v>
      </c>
    </row>
    <row r="156" spans="1:18" ht="12.75">
      <c r="A156" s="1">
        <v>32096</v>
      </c>
      <c r="B156" s="34">
        <v>81.2</v>
      </c>
      <c r="C156" s="27" t="s">
        <v>1</v>
      </c>
      <c r="D156" s="34">
        <v>0.108218725002</v>
      </c>
      <c r="E156" s="27" t="s">
        <v>1</v>
      </c>
      <c r="F156" s="34" t="s">
        <v>1</v>
      </c>
      <c r="G156" s="27" t="s">
        <v>1</v>
      </c>
      <c r="H156" s="34">
        <v>120.753174622</v>
      </c>
      <c r="I156" s="34">
        <v>165821.376014</v>
      </c>
      <c r="J156" s="34" t="s">
        <v>1</v>
      </c>
      <c r="K156" s="34" t="s">
        <v>1</v>
      </c>
      <c r="L156" s="27" t="s">
        <v>1</v>
      </c>
      <c r="M156" s="27">
        <v>11.93</v>
      </c>
      <c r="N156" s="34">
        <v>118.624403884</v>
      </c>
      <c r="O156" s="34">
        <v>1701.96119448</v>
      </c>
      <c r="P156" s="27">
        <v>12.125</v>
      </c>
      <c r="R156" s="27">
        <v>458.99</v>
      </c>
    </row>
    <row r="157" spans="1:18" ht="12.75">
      <c r="A157" s="1">
        <v>32126</v>
      </c>
      <c r="B157" s="34">
        <v>79.1</v>
      </c>
      <c r="C157" s="27" t="s">
        <v>1</v>
      </c>
      <c r="D157" s="34">
        <v>0.107827254388</v>
      </c>
      <c r="E157" s="27" t="s">
        <v>1</v>
      </c>
      <c r="F157" s="34" t="s">
        <v>1</v>
      </c>
      <c r="G157" s="27" t="s">
        <v>1</v>
      </c>
      <c r="H157" s="34">
        <v>122.368950476</v>
      </c>
      <c r="I157" s="34">
        <v>127247.411796</v>
      </c>
      <c r="J157" s="34" t="s">
        <v>1</v>
      </c>
      <c r="K157" s="34" t="s">
        <v>1</v>
      </c>
      <c r="L157" s="27" t="s">
        <v>1</v>
      </c>
      <c r="M157" s="27">
        <v>11.6</v>
      </c>
      <c r="N157" s="34">
        <v>118.914048764</v>
      </c>
      <c r="O157" s="34">
        <v>1713.92690485</v>
      </c>
      <c r="P157" s="27">
        <v>11.875</v>
      </c>
      <c r="R157" s="27">
        <v>459.81</v>
      </c>
    </row>
    <row r="158" spans="1:18" ht="12.75">
      <c r="A158" s="1">
        <v>32157</v>
      </c>
      <c r="B158" s="34">
        <v>87.1</v>
      </c>
      <c r="C158" s="27" t="s">
        <v>1</v>
      </c>
      <c r="D158" s="34">
        <v>0.114641013952</v>
      </c>
      <c r="E158" s="27" t="s">
        <v>1</v>
      </c>
      <c r="F158" s="34" t="s">
        <v>1</v>
      </c>
      <c r="G158" s="27" t="s">
        <v>1</v>
      </c>
      <c r="H158" s="34">
        <v>122.228397783</v>
      </c>
      <c r="I158" s="34">
        <v>166250.393448</v>
      </c>
      <c r="J158" s="34" t="s">
        <v>1</v>
      </c>
      <c r="K158" s="34" t="s">
        <v>1</v>
      </c>
      <c r="L158" s="27" t="s">
        <v>1</v>
      </c>
      <c r="M158" s="27">
        <v>11.33</v>
      </c>
      <c r="N158" s="34">
        <v>118.326994219</v>
      </c>
      <c r="O158" s="34">
        <v>1660.49101181</v>
      </c>
      <c r="P158" s="27">
        <v>10.875</v>
      </c>
      <c r="R158" s="27">
        <v>462.28</v>
      </c>
    </row>
    <row r="159" spans="1:18" ht="12.75">
      <c r="A159" s="1">
        <v>32188</v>
      </c>
      <c r="B159" s="34">
        <v>82.5</v>
      </c>
      <c r="C159" s="27" t="s">
        <v>1</v>
      </c>
      <c r="D159" s="34">
        <v>0.116518762484</v>
      </c>
      <c r="E159" s="27" t="s">
        <v>1</v>
      </c>
      <c r="F159" s="34" t="s">
        <v>1</v>
      </c>
      <c r="G159" s="27" t="s">
        <v>1</v>
      </c>
      <c r="H159" s="34">
        <v>122.452885422</v>
      </c>
      <c r="I159" s="34">
        <v>178232.614144</v>
      </c>
      <c r="J159" s="34" t="s">
        <v>1</v>
      </c>
      <c r="K159" s="34" t="s">
        <v>1</v>
      </c>
      <c r="L159" s="27" t="s">
        <v>1</v>
      </c>
      <c r="M159" s="27">
        <v>10.69</v>
      </c>
      <c r="N159" s="34">
        <v>117.510838628</v>
      </c>
      <c r="O159" s="34">
        <v>1726.6567751</v>
      </c>
      <c r="P159" s="27">
        <v>10.625</v>
      </c>
      <c r="R159" s="27">
        <v>464.26</v>
      </c>
    </row>
    <row r="160" spans="1:18" ht="12.75">
      <c r="A160" s="1">
        <v>32217</v>
      </c>
      <c r="B160" s="34">
        <v>82.7</v>
      </c>
      <c r="C160" s="27" t="s">
        <v>1</v>
      </c>
      <c r="D160" s="34">
        <v>0.123755409708</v>
      </c>
      <c r="E160" s="27" t="s">
        <v>1</v>
      </c>
      <c r="F160" s="34" t="s">
        <v>1</v>
      </c>
      <c r="G160" s="27" t="s">
        <v>1</v>
      </c>
      <c r="H160" s="34">
        <v>121.023532253</v>
      </c>
      <c r="I160" s="34">
        <v>187006.362889</v>
      </c>
      <c r="J160" s="34" t="s">
        <v>1</v>
      </c>
      <c r="K160" s="34" t="s">
        <v>1</v>
      </c>
      <c r="L160" s="27" t="s">
        <v>1</v>
      </c>
      <c r="M160" s="27">
        <v>10.7</v>
      </c>
      <c r="N160" s="34">
        <v>117.672207014</v>
      </c>
      <c r="O160" s="34">
        <v>1808.39177782</v>
      </c>
      <c r="P160" s="27">
        <v>11</v>
      </c>
      <c r="R160" s="27">
        <v>466.32</v>
      </c>
    </row>
    <row r="161" spans="1:18" ht="12.75">
      <c r="A161" s="1">
        <v>32248</v>
      </c>
      <c r="B161" s="34">
        <v>84.7</v>
      </c>
      <c r="C161" s="27" t="s">
        <v>1</v>
      </c>
      <c r="D161" s="34">
        <v>0.112975978101</v>
      </c>
      <c r="E161" s="27" t="s">
        <v>1</v>
      </c>
      <c r="F161" s="34" t="s">
        <v>1</v>
      </c>
      <c r="G161" s="27" t="s">
        <v>1</v>
      </c>
      <c r="H161" s="34">
        <v>123.595438697</v>
      </c>
      <c r="I161" s="34">
        <v>174376.28802</v>
      </c>
      <c r="J161" s="34" t="s">
        <v>1</v>
      </c>
      <c r="K161" s="34" t="s">
        <v>1</v>
      </c>
      <c r="L161" s="27" t="s">
        <v>1</v>
      </c>
      <c r="M161" s="27">
        <v>10.64</v>
      </c>
      <c r="N161" s="34">
        <v>117.177579344</v>
      </c>
      <c r="O161" s="34">
        <v>1790.96240162</v>
      </c>
      <c r="P161" s="27">
        <v>10.75</v>
      </c>
      <c r="R161" s="27">
        <v>467.55</v>
      </c>
    </row>
    <row r="162" spans="1:18" ht="12.75">
      <c r="A162" s="1">
        <v>32278</v>
      </c>
      <c r="B162" s="34">
        <v>84</v>
      </c>
      <c r="C162" s="27" t="s">
        <v>1</v>
      </c>
      <c r="D162" s="34">
        <v>0.11040861482</v>
      </c>
      <c r="E162" s="27" t="s">
        <v>1</v>
      </c>
      <c r="F162" s="34" t="s">
        <v>1</v>
      </c>
      <c r="G162" s="27" t="s">
        <v>1</v>
      </c>
      <c r="H162" s="34">
        <v>121.596376989</v>
      </c>
      <c r="I162" s="34">
        <v>184103.688885</v>
      </c>
      <c r="J162" s="34" t="s">
        <v>1</v>
      </c>
      <c r="K162" s="34" t="s">
        <v>1</v>
      </c>
      <c r="L162" s="27" t="s">
        <v>1</v>
      </c>
      <c r="M162" s="27">
        <v>10.7</v>
      </c>
      <c r="N162" s="34">
        <v>117.140776855</v>
      </c>
      <c r="O162" s="34">
        <v>1837.47850143</v>
      </c>
      <c r="P162" s="27">
        <v>10.25</v>
      </c>
      <c r="R162" s="27">
        <v>469.12</v>
      </c>
    </row>
    <row r="163" spans="1:18" ht="12.75">
      <c r="A163" s="1">
        <v>32309</v>
      </c>
      <c r="B163" s="34">
        <v>84</v>
      </c>
      <c r="C163" s="27" t="s">
        <v>1</v>
      </c>
      <c r="D163" s="34">
        <v>0.115443821957</v>
      </c>
      <c r="E163" s="27" t="s">
        <v>1</v>
      </c>
      <c r="F163" s="34" t="s">
        <v>1</v>
      </c>
      <c r="G163" s="27" t="s">
        <v>1</v>
      </c>
      <c r="H163" s="34">
        <v>124.11208925</v>
      </c>
      <c r="I163" s="34">
        <v>199422.373692</v>
      </c>
      <c r="J163" s="34" t="s">
        <v>1</v>
      </c>
      <c r="K163" s="34" t="s">
        <v>1</v>
      </c>
      <c r="L163" s="27" t="s">
        <v>1</v>
      </c>
      <c r="M163" s="27">
        <v>10.52</v>
      </c>
      <c r="N163" s="34">
        <v>117.300216714</v>
      </c>
      <c r="O163" s="34">
        <v>1954.3071939</v>
      </c>
      <c r="P163" s="27">
        <v>10.25</v>
      </c>
      <c r="R163" s="27">
        <v>470.77</v>
      </c>
    </row>
    <row r="164" spans="1:18" ht="12.75">
      <c r="A164" s="1">
        <v>32339</v>
      </c>
      <c r="B164" s="34">
        <v>85.5</v>
      </c>
      <c r="C164" s="27" t="s">
        <v>1</v>
      </c>
      <c r="D164" s="34">
        <v>0.115130023825</v>
      </c>
      <c r="E164" s="27" t="s">
        <v>1</v>
      </c>
      <c r="F164" s="34" t="s">
        <v>1</v>
      </c>
      <c r="G164" s="27" t="s">
        <v>1</v>
      </c>
      <c r="H164" s="34">
        <v>122.890385445</v>
      </c>
      <c r="I164" s="34">
        <v>141928.850294</v>
      </c>
      <c r="J164" s="34" t="s">
        <v>1</v>
      </c>
      <c r="K164" s="34" t="s">
        <v>1</v>
      </c>
      <c r="L164" s="27" t="s">
        <v>1</v>
      </c>
      <c r="M164" s="27">
        <v>11.52</v>
      </c>
      <c r="N164" s="34">
        <v>116.519251203</v>
      </c>
      <c r="O164" s="34">
        <v>1854.93180396</v>
      </c>
      <c r="P164" s="27">
        <v>11.25</v>
      </c>
      <c r="R164" s="27">
        <v>471.59</v>
      </c>
    </row>
    <row r="165" spans="1:18" ht="12.75">
      <c r="A165" s="1">
        <v>32370</v>
      </c>
      <c r="B165" s="34">
        <v>84.9</v>
      </c>
      <c r="C165" s="27" t="s">
        <v>1</v>
      </c>
      <c r="D165" s="34">
        <v>0.115329185814</v>
      </c>
      <c r="E165" s="27" t="s">
        <v>1</v>
      </c>
      <c r="F165" s="34" t="s">
        <v>1</v>
      </c>
      <c r="G165" s="27" t="s">
        <v>1</v>
      </c>
      <c r="H165" s="34">
        <v>123.668020059</v>
      </c>
      <c r="I165" s="34">
        <v>162866.181881</v>
      </c>
      <c r="J165" s="34" t="s">
        <v>1</v>
      </c>
      <c r="K165" s="34" t="s">
        <v>1</v>
      </c>
      <c r="L165" s="27" t="s">
        <v>1</v>
      </c>
      <c r="M165" s="27">
        <v>11.43</v>
      </c>
      <c r="N165" s="34">
        <v>116.379846136</v>
      </c>
      <c r="O165" s="34">
        <v>1862.13172844</v>
      </c>
      <c r="P165" s="27">
        <v>11.125</v>
      </c>
      <c r="R165" s="27">
        <v>473.57</v>
      </c>
    </row>
    <row r="166" spans="1:18" ht="12.75">
      <c r="A166" s="1">
        <v>32401</v>
      </c>
      <c r="B166" s="34">
        <v>84.9</v>
      </c>
      <c r="C166" s="27" t="s">
        <v>1</v>
      </c>
      <c r="D166" s="34">
        <v>0.122481588211</v>
      </c>
      <c r="E166" s="27" t="s">
        <v>1</v>
      </c>
      <c r="F166" s="34" t="s">
        <v>1</v>
      </c>
      <c r="G166" s="27" t="s">
        <v>1</v>
      </c>
      <c r="H166" s="34">
        <v>125.450378122</v>
      </c>
      <c r="I166" s="34">
        <v>191231.137441</v>
      </c>
      <c r="J166" s="34" t="s">
        <v>1</v>
      </c>
      <c r="K166" s="34" t="s">
        <v>1</v>
      </c>
      <c r="L166" s="27" t="s">
        <v>1</v>
      </c>
      <c r="M166" s="27">
        <v>11.01</v>
      </c>
      <c r="N166" s="34">
        <v>116.618015103</v>
      </c>
      <c r="O166" s="34">
        <v>1876.89586523</v>
      </c>
      <c r="P166" s="27">
        <v>11.5</v>
      </c>
      <c r="R166" s="27">
        <v>476.04</v>
      </c>
    </row>
    <row r="167" spans="1:18" ht="12.75">
      <c r="A167" s="1">
        <v>32431</v>
      </c>
      <c r="B167" s="34">
        <v>86.1</v>
      </c>
      <c r="C167" s="27" t="s">
        <v>1</v>
      </c>
      <c r="D167" s="34">
        <v>0.113570184967</v>
      </c>
      <c r="E167" s="27" t="s">
        <v>1</v>
      </c>
      <c r="F167" s="34" t="s">
        <v>1</v>
      </c>
      <c r="G167" s="27" t="s">
        <v>1</v>
      </c>
      <c r="H167" s="34">
        <v>126.957323338</v>
      </c>
      <c r="I167" s="34">
        <v>182788.935259</v>
      </c>
      <c r="J167" s="34" t="s">
        <v>1</v>
      </c>
      <c r="K167" s="34" t="s">
        <v>1</v>
      </c>
      <c r="L167" s="27" t="s">
        <v>1</v>
      </c>
      <c r="M167" s="27">
        <v>11.47</v>
      </c>
      <c r="N167" s="34">
        <v>117.621940592</v>
      </c>
      <c r="O167" s="34">
        <v>1843.99086692</v>
      </c>
      <c r="P167" s="27">
        <v>11.25</v>
      </c>
      <c r="R167" s="27">
        <v>479.25</v>
      </c>
    </row>
    <row r="168" spans="1:18" ht="12.75">
      <c r="A168" s="1">
        <v>32462</v>
      </c>
      <c r="B168" s="34">
        <v>86.4</v>
      </c>
      <c r="C168" s="27" t="s">
        <v>1</v>
      </c>
      <c r="D168" s="34">
        <v>0.128186395673</v>
      </c>
      <c r="E168" s="27" t="s">
        <v>1</v>
      </c>
      <c r="F168" s="34" t="s">
        <v>1</v>
      </c>
      <c r="G168" s="27" t="s">
        <v>1</v>
      </c>
      <c r="H168" s="34">
        <v>129.618015157</v>
      </c>
      <c r="I168" s="34">
        <v>202334.004392</v>
      </c>
      <c r="J168" s="34" t="s">
        <v>1</v>
      </c>
      <c r="K168" s="34" t="s">
        <v>1</v>
      </c>
      <c r="L168" s="27" t="s">
        <v>1</v>
      </c>
      <c r="M168" s="27">
        <v>11.83</v>
      </c>
      <c r="N168" s="34">
        <v>118.395794993</v>
      </c>
      <c r="O168" s="34">
        <v>1939.14589058</v>
      </c>
      <c r="P168" s="27">
        <v>11.625</v>
      </c>
      <c r="R168" s="27">
        <v>482.54</v>
      </c>
    </row>
    <row r="169" spans="1:18" ht="12.75">
      <c r="A169" s="1">
        <v>32492</v>
      </c>
      <c r="B169" s="34">
        <v>88.4</v>
      </c>
      <c r="C169" s="27" t="s">
        <v>1</v>
      </c>
      <c r="D169" s="34">
        <v>0.151672585637</v>
      </c>
      <c r="E169" s="27" t="s">
        <v>1</v>
      </c>
      <c r="F169" s="34" t="s">
        <v>1</v>
      </c>
      <c r="G169" s="27" t="s">
        <v>1</v>
      </c>
      <c r="H169" s="34">
        <v>126.129362209</v>
      </c>
      <c r="I169" s="34">
        <v>221767.917037</v>
      </c>
      <c r="J169" s="34" t="s">
        <v>1</v>
      </c>
      <c r="K169" s="34" t="s">
        <v>1</v>
      </c>
      <c r="L169" s="27" t="s">
        <v>1</v>
      </c>
      <c r="M169" s="27">
        <v>12.07</v>
      </c>
      <c r="N169" s="34">
        <v>119.659171333</v>
      </c>
      <c r="O169" s="34">
        <v>1826.92378737</v>
      </c>
      <c r="P169" s="27">
        <v>12.25</v>
      </c>
      <c r="R169" s="27">
        <v>484.53</v>
      </c>
    </row>
    <row r="170" spans="1:18" ht="12.75">
      <c r="A170" s="1">
        <v>32523</v>
      </c>
      <c r="B170" s="34">
        <v>87.7</v>
      </c>
      <c r="C170" s="27" t="s">
        <v>1</v>
      </c>
      <c r="D170" s="34">
        <v>0.121360688869</v>
      </c>
      <c r="E170" s="27" t="s">
        <v>1</v>
      </c>
      <c r="F170" s="34" t="s">
        <v>1</v>
      </c>
      <c r="G170" s="27" t="s">
        <v>1</v>
      </c>
      <c r="H170" s="34">
        <v>126.474159497</v>
      </c>
      <c r="I170" s="34">
        <v>192302.695389</v>
      </c>
      <c r="J170" s="34" t="s">
        <v>1</v>
      </c>
      <c r="K170" s="34" t="s">
        <v>1</v>
      </c>
      <c r="L170" s="27">
        <v>12.02</v>
      </c>
      <c r="M170" s="27">
        <v>11.78</v>
      </c>
      <c r="N170" s="34">
        <v>117.541140718</v>
      </c>
      <c r="O170" s="34">
        <v>1824.51329831</v>
      </c>
      <c r="P170" s="27">
        <v>11.875</v>
      </c>
      <c r="R170" s="27">
        <v>487.81</v>
      </c>
    </row>
    <row r="171" spans="1:18" ht="12.75">
      <c r="A171" s="1">
        <v>32554</v>
      </c>
      <c r="B171" s="34">
        <v>87.6</v>
      </c>
      <c r="C171" s="27" t="s">
        <v>1</v>
      </c>
      <c r="D171" s="34">
        <v>0.12255047405</v>
      </c>
      <c r="E171" s="27" t="s">
        <v>1</v>
      </c>
      <c r="F171" s="34" t="s">
        <v>1</v>
      </c>
      <c r="G171" s="27" t="s">
        <v>1</v>
      </c>
      <c r="H171" s="34">
        <v>125.854626502</v>
      </c>
      <c r="I171" s="34">
        <v>188654.83916</v>
      </c>
      <c r="J171" s="34" t="s">
        <v>1</v>
      </c>
      <c r="K171" s="34" t="s">
        <v>1</v>
      </c>
      <c r="L171" s="27">
        <v>12.25</v>
      </c>
      <c r="M171" s="27">
        <v>11.97</v>
      </c>
      <c r="N171" s="34">
        <v>117.625733664</v>
      </c>
      <c r="O171" s="34">
        <v>1909.99947192</v>
      </c>
      <c r="P171" s="27">
        <v>11.875</v>
      </c>
      <c r="R171" s="27">
        <v>491.85</v>
      </c>
    </row>
    <row r="172" spans="1:18" ht="12.75">
      <c r="A172" s="1">
        <v>32582</v>
      </c>
      <c r="B172" s="34">
        <v>85.5</v>
      </c>
      <c r="C172" s="27" t="s">
        <v>1</v>
      </c>
      <c r="D172" s="34">
        <v>0.122093023388</v>
      </c>
      <c r="E172" s="27" t="s">
        <v>1</v>
      </c>
      <c r="F172" s="34" t="s">
        <v>1</v>
      </c>
      <c r="G172" s="27" t="s">
        <v>1</v>
      </c>
      <c r="H172" s="34">
        <v>120.962674409</v>
      </c>
      <c r="I172" s="34">
        <v>191963.46381</v>
      </c>
      <c r="J172" s="34" t="s">
        <v>1</v>
      </c>
      <c r="K172" s="34" t="s">
        <v>1</v>
      </c>
      <c r="L172" s="27">
        <v>13.08</v>
      </c>
      <c r="M172" s="27">
        <v>13.59</v>
      </c>
      <c r="N172" s="34">
        <v>117.320728764</v>
      </c>
      <c r="O172" s="34">
        <v>1901.48685011</v>
      </c>
      <c r="P172" s="27">
        <v>12.375</v>
      </c>
      <c r="R172" s="27">
        <v>494.66</v>
      </c>
    </row>
    <row r="173" spans="1:18" ht="12.75">
      <c r="A173" s="1">
        <v>32613</v>
      </c>
      <c r="B173" s="34">
        <v>87.8</v>
      </c>
      <c r="C173" s="27" t="s">
        <v>1</v>
      </c>
      <c r="D173" s="34">
        <v>0.120520498119</v>
      </c>
      <c r="E173" s="27" t="s">
        <v>1</v>
      </c>
      <c r="F173" s="34" t="s">
        <v>1</v>
      </c>
      <c r="G173" s="27" t="s">
        <v>1</v>
      </c>
      <c r="H173" s="34">
        <v>118.412187637</v>
      </c>
      <c r="I173" s="34">
        <v>200746.665468</v>
      </c>
      <c r="J173" s="34" t="s">
        <v>1</v>
      </c>
      <c r="K173" s="34" t="s">
        <v>1</v>
      </c>
      <c r="L173" s="27">
        <v>12.84</v>
      </c>
      <c r="M173" s="27">
        <v>12.47</v>
      </c>
      <c r="N173" s="34">
        <v>118.242700698</v>
      </c>
      <c r="O173" s="34">
        <v>1865.59902137</v>
      </c>
      <c r="P173" s="27">
        <v>12.063</v>
      </c>
      <c r="R173" s="27">
        <v>497.12</v>
      </c>
    </row>
    <row r="174" spans="1:18" ht="12.75">
      <c r="A174" s="1">
        <v>32643</v>
      </c>
      <c r="B174" s="34">
        <v>86.3</v>
      </c>
      <c r="C174" s="27" t="s">
        <v>1</v>
      </c>
      <c r="D174" s="34">
        <v>0.13181379822</v>
      </c>
      <c r="E174" s="27" t="s">
        <v>1</v>
      </c>
      <c r="F174" s="34" t="s">
        <v>1</v>
      </c>
      <c r="G174" s="27" t="s">
        <v>1</v>
      </c>
      <c r="H174" s="34">
        <v>118.901500191</v>
      </c>
      <c r="I174" s="34">
        <v>197611.78232</v>
      </c>
      <c r="J174" s="34" t="s">
        <v>1</v>
      </c>
      <c r="K174" s="34" t="s">
        <v>1</v>
      </c>
      <c r="L174" s="27">
        <v>12.56</v>
      </c>
      <c r="M174" s="27">
        <v>12.06</v>
      </c>
      <c r="N174" s="34">
        <v>118.752718937</v>
      </c>
      <c r="O174" s="34">
        <v>1918.15044378</v>
      </c>
      <c r="P174" s="27">
        <v>11.438</v>
      </c>
      <c r="R174" s="27">
        <v>499.59</v>
      </c>
    </row>
    <row r="175" spans="1:18" ht="12.75">
      <c r="A175" s="1">
        <v>32674</v>
      </c>
      <c r="B175" s="34">
        <v>87.2</v>
      </c>
      <c r="C175" s="27" t="s">
        <v>1</v>
      </c>
      <c r="D175" s="34">
        <v>0.123803373495</v>
      </c>
      <c r="E175" s="27" t="s">
        <v>1</v>
      </c>
      <c r="F175" s="34" t="s">
        <v>1</v>
      </c>
      <c r="G175" s="27" t="s">
        <v>1</v>
      </c>
      <c r="H175" s="34">
        <v>120.585564777</v>
      </c>
      <c r="I175" s="34">
        <v>205324.208519</v>
      </c>
      <c r="J175" s="34" t="s">
        <v>1</v>
      </c>
      <c r="K175" s="34" t="s">
        <v>1</v>
      </c>
      <c r="L175" s="27">
        <v>12.58</v>
      </c>
      <c r="M175" s="27">
        <v>10.73</v>
      </c>
      <c r="N175" s="34">
        <v>119.212786371</v>
      </c>
      <c r="O175" s="34">
        <v>1975.81939719</v>
      </c>
      <c r="P175" s="27">
        <v>11.9375</v>
      </c>
      <c r="R175" s="27">
        <v>501.57</v>
      </c>
    </row>
    <row r="176" spans="1:18" ht="12.75">
      <c r="A176" s="1">
        <v>32704</v>
      </c>
      <c r="B176" s="34">
        <v>87.9</v>
      </c>
      <c r="C176" s="27" t="s">
        <v>1</v>
      </c>
      <c r="D176" s="34">
        <v>0.11885686962</v>
      </c>
      <c r="E176" s="27" t="s">
        <v>1</v>
      </c>
      <c r="F176" s="34" t="s">
        <v>1</v>
      </c>
      <c r="G176" s="27" t="s">
        <v>1</v>
      </c>
      <c r="H176" s="34">
        <v>120.05175314</v>
      </c>
      <c r="I176" s="34">
        <v>201348.938892</v>
      </c>
      <c r="J176" s="34" t="s">
        <v>1</v>
      </c>
      <c r="K176" s="34" t="s">
        <v>1</v>
      </c>
      <c r="L176" s="27">
        <v>12.63</v>
      </c>
      <c r="M176" s="27">
        <v>12.8</v>
      </c>
      <c r="N176" s="34">
        <v>120.136511549</v>
      </c>
      <c r="O176" s="34">
        <v>1699.78171512</v>
      </c>
      <c r="P176" s="27">
        <v>11.875</v>
      </c>
      <c r="R176" s="27">
        <v>502.4</v>
      </c>
    </row>
    <row r="177" spans="1:18" ht="12.75">
      <c r="A177" s="1">
        <v>32735</v>
      </c>
      <c r="B177" s="34">
        <v>91</v>
      </c>
      <c r="C177" s="27" t="s">
        <v>1</v>
      </c>
      <c r="D177" s="34">
        <v>0.136315820084</v>
      </c>
      <c r="E177" s="27" t="s">
        <v>1</v>
      </c>
      <c r="F177" s="34" t="s">
        <v>1</v>
      </c>
      <c r="G177" s="27" t="s">
        <v>1</v>
      </c>
      <c r="H177" s="34">
        <v>123.459409467</v>
      </c>
      <c r="I177" s="34">
        <v>219021.292686</v>
      </c>
      <c r="J177" s="34" t="s">
        <v>1</v>
      </c>
      <c r="K177" s="34" t="s">
        <v>1</v>
      </c>
      <c r="L177" s="27">
        <v>12.65</v>
      </c>
      <c r="M177" s="27">
        <v>12.95</v>
      </c>
      <c r="N177" s="34">
        <v>120.571570514</v>
      </c>
      <c r="O177" s="34">
        <v>1938.336649</v>
      </c>
      <c r="P177" s="27">
        <v>12.25</v>
      </c>
      <c r="R177" s="27">
        <v>503.63</v>
      </c>
    </row>
    <row r="178" spans="1:18" ht="12.75">
      <c r="A178" s="1">
        <v>32766</v>
      </c>
      <c r="B178" s="34">
        <v>89</v>
      </c>
      <c r="C178" s="27" t="s">
        <v>1</v>
      </c>
      <c r="D178" s="34">
        <v>0.119905019118</v>
      </c>
      <c r="E178" s="27" t="s">
        <v>1</v>
      </c>
      <c r="F178" s="34" t="s">
        <v>1</v>
      </c>
      <c r="G178" s="27" t="s">
        <v>1</v>
      </c>
      <c r="H178" s="34">
        <v>127.764522127</v>
      </c>
      <c r="I178" s="34">
        <v>206274.553388</v>
      </c>
      <c r="J178" s="34" t="s">
        <v>1</v>
      </c>
      <c r="K178" s="34" t="s">
        <v>1</v>
      </c>
      <c r="L178" s="27">
        <v>12.68</v>
      </c>
      <c r="M178" s="27">
        <v>12.53</v>
      </c>
      <c r="N178" s="34">
        <v>119.978575229</v>
      </c>
      <c r="O178" s="34">
        <v>1891.55018812</v>
      </c>
      <c r="P178" s="27">
        <v>12</v>
      </c>
      <c r="R178" s="27">
        <v>506.02</v>
      </c>
    </row>
    <row r="179" spans="1:18" ht="12.75">
      <c r="A179" s="1">
        <v>32796</v>
      </c>
      <c r="B179" s="34">
        <v>89.1</v>
      </c>
      <c r="C179" s="27" t="s">
        <v>1</v>
      </c>
      <c r="D179" s="34">
        <v>0.117871771628</v>
      </c>
      <c r="E179" s="27" t="s">
        <v>1</v>
      </c>
      <c r="F179" s="34" t="s">
        <v>1</v>
      </c>
      <c r="G179" s="27" t="s">
        <v>1</v>
      </c>
      <c r="H179" s="34">
        <v>123.685352951</v>
      </c>
      <c r="I179" s="34">
        <v>212183.794416</v>
      </c>
      <c r="J179" s="34" t="s">
        <v>1</v>
      </c>
      <c r="K179" s="34" t="s">
        <v>1</v>
      </c>
      <c r="L179" s="27">
        <v>12.69</v>
      </c>
      <c r="M179" s="27">
        <v>13.28</v>
      </c>
      <c r="N179" s="34">
        <v>120.196151414</v>
      </c>
      <c r="O179" s="34">
        <v>1974.10123319</v>
      </c>
      <c r="P179" s="27">
        <v>12.25</v>
      </c>
      <c r="R179" s="27">
        <v>510.06</v>
      </c>
    </row>
    <row r="180" spans="1:18" ht="12.75">
      <c r="A180" s="1">
        <v>32827</v>
      </c>
      <c r="B180" s="34">
        <v>88.7</v>
      </c>
      <c r="C180" s="27" t="s">
        <v>1</v>
      </c>
      <c r="D180" s="34">
        <v>0.120217486288</v>
      </c>
      <c r="E180" s="27" t="s">
        <v>1</v>
      </c>
      <c r="F180" s="34" t="s">
        <v>1</v>
      </c>
      <c r="G180" s="27" t="s">
        <v>1</v>
      </c>
      <c r="H180" s="34">
        <v>127.317802256</v>
      </c>
      <c r="I180" s="34">
        <v>199528.543233</v>
      </c>
      <c r="J180" s="34" t="s">
        <v>1</v>
      </c>
      <c r="K180" s="34" t="s">
        <v>1</v>
      </c>
      <c r="L180" s="27">
        <v>12.71</v>
      </c>
      <c r="M180" s="27">
        <v>14.05</v>
      </c>
      <c r="N180" s="34">
        <v>120.647597257</v>
      </c>
      <c r="O180" s="34">
        <v>1946.79346376</v>
      </c>
      <c r="P180" s="27">
        <v>12.5</v>
      </c>
      <c r="R180" s="27">
        <v>512.94</v>
      </c>
    </row>
    <row r="181" spans="1:18" ht="12.75">
      <c r="A181" s="1">
        <v>32857</v>
      </c>
      <c r="B181" s="34">
        <v>92.9</v>
      </c>
      <c r="C181" s="27" t="s">
        <v>1</v>
      </c>
      <c r="D181" s="34">
        <v>0.138967256775</v>
      </c>
      <c r="E181" s="27" t="s">
        <v>1</v>
      </c>
      <c r="F181" s="34" t="s">
        <v>1</v>
      </c>
      <c r="G181" s="27" t="s">
        <v>1</v>
      </c>
      <c r="H181" s="34">
        <v>124.719389583</v>
      </c>
      <c r="I181" s="34">
        <v>188911.43731</v>
      </c>
      <c r="J181" s="34" t="s">
        <v>1</v>
      </c>
      <c r="K181" s="34" t="s">
        <v>1</v>
      </c>
      <c r="L181" s="27">
        <v>12.76</v>
      </c>
      <c r="M181" s="27">
        <v>13.37</v>
      </c>
      <c r="N181" s="34">
        <v>121.434116818</v>
      </c>
      <c r="O181" s="34">
        <v>1934.59377465</v>
      </c>
      <c r="P181" s="27">
        <v>13.125</v>
      </c>
      <c r="R181" s="27">
        <v>514.99</v>
      </c>
    </row>
    <row r="182" spans="1:18" ht="12.75">
      <c r="A182" s="1">
        <v>32888</v>
      </c>
      <c r="B182" s="34">
        <v>86.8</v>
      </c>
      <c r="C182" s="27" t="s">
        <v>1</v>
      </c>
      <c r="D182" s="34">
        <v>0.122430786699</v>
      </c>
      <c r="E182" s="27" t="s">
        <v>1</v>
      </c>
      <c r="F182" s="34" t="s">
        <v>1</v>
      </c>
      <c r="G182" s="27" t="s">
        <v>1</v>
      </c>
      <c r="H182" s="34">
        <v>126.161052805</v>
      </c>
      <c r="I182" s="34">
        <v>204803.842738</v>
      </c>
      <c r="J182" s="34">
        <v>82.2837352899</v>
      </c>
      <c r="K182" s="34" t="s">
        <v>1</v>
      </c>
      <c r="L182" s="27">
        <v>12.85</v>
      </c>
      <c r="M182" s="27">
        <v>12.91</v>
      </c>
      <c r="N182" s="34">
        <v>122.774717262</v>
      </c>
      <c r="O182" s="34">
        <v>1960.7472504</v>
      </c>
      <c r="P182" s="27">
        <v>12.625</v>
      </c>
      <c r="R182" s="27">
        <v>519.85</v>
      </c>
    </row>
    <row r="183" spans="1:18" ht="12.75">
      <c r="A183" s="1">
        <v>32919</v>
      </c>
      <c r="B183" s="34">
        <v>87.1</v>
      </c>
      <c r="C183" s="27" t="s">
        <v>1</v>
      </c>
      <c r="D183" s="34">
        <v>0.114635926953</v>
      </c>
      <c r="E183" s="27" t="s">
        <v>1</v>
      </c>
      <c r="F183" s="34" t="s">
        <v>1</v>
      </c>
      <c r="G183" s="27" t="s">
        <v>1</v>
      </c>
      <c r="H183" s="34">
        <v>126.742290849</v>
      </c>
      <c r="I183" s="34">
        <v>199392.12274</v>
      </c>
      <c r="J183" s="34">
        <v>75.6016685081</v>
      </c>
      <c r="K183" s="34" t="s">
        <v>1</v>
      </c>
      <c r="L183" s="27">
        <v>12.93</v>
      </c>
      <c r="M183" s="27">
        <v>13.01</v>
      </c>
      <c r="N183" s="34">
        <v>123.537229452</v>
      </c>
      <c r="O183" s="34">
        <v>1844.37133884</v>
      </c>
      <c r="P183" s="27">
        <v>12.875</v>
      </c>
      <c r="R183" s="27">
        <v>523.89</v>
      </c>
    </row>
    <row r="184" spans="1:18" ht="12.75">
      <c r="A184" s="1">
        <v>32947</v>
      </c>
      <c r="B184" s="34">
        <v>87.6</v>
      </c>
      <c r="C184" s="27" t="s">
        <v>1</v>
      </c>
      <c r="D184" s="34">
        <v>0.113079786717</v>
      </c>
      <c r="E184" s="27" t="s">
        <v>1</v>
      </c>
      <c r="F184" s="34" t="s">
        <v>1</v>
      </c>
      <c r="G184" s="27" t="s">
        <v>1</v>
      </c>
      <c r="H184" s="34">
        <v>126.8153912</v>
      </c>
      <c r="I184" s="34">
        <v>185765.46273</v>
      </c>
      <c r="J184" s="34">
        <v>79.2065746697</v>
      </c>
      <c r="K184" s="34" t="s">
        <v>1</v>
      </c>
      <c r="L184" s="27">
        <v>12.96</v>
      </c>
      <c r="M184" s="27">
        <v>13.29</v>
      </c>
      <c r="N184" s="34">
        <v>124.342641938</v>
      </c>
      <c r="O184" s="34">
        <v>1836.48299571</v>
      </c>
      <c r="P184" s="27">
        <v>12.5</v>
      </c>
      <c r="R184" s="27">
        <v>525.88</v>
      </c>
    </row>
    <row r="185" spans="1:18" ht="12.75">
      <c r="A185" s="1">
        <v>32978</v>
      </c>
      <c r="B185" s="34">
        <v>87.7</v>
      </c>
      <c r="C185" s="27" t="s">
        <v>1</v>
      </c>
      <c r="D185" s="34">
        <v>0.109931495943</v>
      </c>
      <c r="E185" s="27" t="s">
        <v>1</v>
      </c>
      <c r="F185" s="34" t="s">
        <v>1</v>
      </c>
      <c r="G185" s="27" t="s">
        <v>1</v>
      </c>
      <c r="H185" s="34">
        <v>126.402380291</v>
      </c>
      <c r="I185" s="34">
        <v>199156.31788</v>
      </c>
      <c r="J185" s="34">
        <v>80.7147892827</v>
      </c>
      <c r="K185" s="34" t="s">
        <v>1</v>
      </c>
      <c r="L185" s="27">
        <v>12.33</v>
      </c>
      <c r="M185" s="27">
        <v>12.66</v>
      </c>
      <c r="N185" s="34">
        <v>124.923712441</v>
      </c>
      <c r="O185" s="34">
        <v>1723.39383636</v>
      </c>
      <c r="P185" s="27">
        <v>12.125</v>
      </c>
      <c r="R185" s="27">
        <v>527.93</v>
      </c>
    </row>
    <row r="186" spans="1:18" ht="12.75">
      <c r="A186" s="1">
        <v>33008</v>
      </c>
      <c r="B186" s="34">
        <v>86.9</v>
      </c>
      <c r="C186" s="27" t="s">
        <v>1</v>
      </c>
      <c r="D186" s="34">
        <v>0.114770216122</v>
      </c>
      <c r="E186" s="27" t="s">
        <v>1</v>
      </c>
      <c r="F186" s="34" t="s">
        <v>1</v>
      </c>
      <c r="G186" s="27" t="s">
        <v>1</v>
      </c>
      <c r="H186" s="34">
        <v>127.994853652</v>
      </c>
      <c r="I186" s="34">
        <v>197558.453515</v>
      </c>
      <c r="J186" s="34">
        <v>80.9847054992</v>
      </c>
      <c r="K186" s="34" t="s">
        <v>1</v>
      </c>
      <c r="L186" s="27">
        <v>12.27</v>
      </c>
      <c r="M186" s="27">
        <v>11.84</v>
      </c>
      <c r="N186" s="34">
        <v>124.422465679</v>
      </c>
      <c r="O186" s="34">
        <v>1918.40704348</v>
      </c>
      <c r="P186" s="27">
        <v>12.625</v>
      </c>
      <c r="R186" s="27">
        <v>529.58</v>
      </c>
    </row>
    <row r="187" spans="1:18" ht="12.75">
      <c r="A187" s="1">
        <v>33039</v>
      </c>
      <c r="B187" s="34">
        <v>86.2</v>
      </c>
      <c r="C187" s="27" t="s">
        <v>1</v>
      </c>
      <c r="D187" s="34">
        <v>0.112437710359</v>
      </c>
      <c r="E187" s="27" t="s">
        <v>1</v>
      </c>
      <c r="F187" s="34" t="s">
        <v>1</v>
      </c>
      <c r="G187" s="27" t="s">
        <v>1</v>
      </c>
      <c r="H187" s="34">
        <v>124.441517943</v>
      </c>
      <c r="I187" s="34">
        <v>187674.182823</v>
      </c>
      <c r="J187" s="34">
        <v>81.2582083573</v>
      </c>
      <c r="K187" s="34" t="s">
        <v>1</v>
      </c>
      <c r="L187" s="27">
        <v>11.49</v>
      </c>
      <c r="M187" s="27">
        <v>11.11</v>
      </c>
      <c r="N187" s="34">
        <v>123.986671628</v>
      </c>
      <c r="O187" s="34">
        <v>1884.24857924</v>
      </c>
      <c r="P187" s="27">
        <v>11.25</v>
      </c>
      <c r="R187" s="27">
        <v>531.97</v>
      </c>
    </row>
    <row r="188" spans="1:18" ht="12.75">
      <c r="A188" s="1">
        <v>33069</v>
      </c>
      <c r="B188" s="34">
        <v>86.5</v>
      </c>
      <c r="C188" s="27" t="s">
        <v>1</v>
      </c>
      <c r="D188" s="34">
        <v>0.111728401514</v>
      </c>
      <c r="E188" s="27" t="s">
        <v>1</v>
      </c>
      <c r="F188" s="34" t="s">
        <v>1</v>
      </c>
      <c r="G188" s="27" t="s">
        <v>1</v>
      </c>
      <c r="H188" s="34">
        <v>124.187456762</v>
      </c>
      <c r="I188" s="34">
        <v>183388.000807</v>
      </c>
      <c r="J188" s="34">
        <v>80.5888195596</v>
      </c>
      <c r="K188" s="34" t="s">
        <v>1</v>
      </c>
      <c r="L188" s="27">
        <v>11.59</v>
      </c>
      <c r="M188" s="27">
        <v>11.56</v>
      </c>
      <c r="N188" s="34">
        <v>123.970034153</v>
      </c>
      <c r="O188" s="34">
        <v>1921.35828101</v>
      </c>
      <c r="P188" s="27">
        <v>11.125</v>
      </c>
      <c r="R188" s="27">
        <v>533.62</v>
      </c>
    </row>
    <row r="189" spans="1:18" ht="12.75">
      <c r="A189" s="1">
        <v>33100</v>
      </c>
      <c r="B189" s="34">
        <v>87.3</v>
      </c>
      <c r="C189" s="27" t="s">
        <v>1</v>
      </c>
      <c r="D189" s="34">
        <v>0.114259366204</v>
      </c>
      <c r="E189" s="27" t="s">
        <v>1</v>
      </c>
      <c r="F189" s="34" t="s">
        <v>1</v>
      </c>
      <c r="G189" s="27" t="s">
        <v>1</v>
      </c>
      <c r="H189" s="34">
        <v>120.953542416</v>
      </c>
      <c r="I189" s="34">
        <v>214520.362044</v>
      </c>
      <c r="J189" s="34">
        <v>81.3184911075</v>
      </c>
      <c r="K189" s="34" t="s">
        <v>1</v>
      </c>
      <c r="L189" s="27">
        <v>11.64</v>
      </c>
      <c r="M189" s="27">
        <v>11.7</v>
      </c>
      <c r="N189" s="34">
        <v>124.301895986</v>
      </c>
      <c r="O189" s="34">
        <v>1936.83649252</v>
      </c>
      <c r="P189" s="27">
        <v>11.25</v>
      </c>
      <c r="R189" s="27">
        <v>537.24</v>
      </c>
    </row>
    <row r="190" spans="1:18" ht="12.75">
      <c r="A190" s="1">
        <v>33131</v>
      </c>
      <c r="B190" s="34">
        <v>87.1</v>
      </c>
      <c r="C190" s="27" t="s">
        <v>1</v>
      </c>
      <c r="D190" s="34">
        <v>0.10796635014</v>
      </c>
      <c r="E190" s="27" t="s">
        <v>1</v>
      </c>
      <c r="F190" s="34" t="s">
        <v>1</v>
      </c>
      <c r="G190" s="27" t="s">
        <v>1</v>
      </c>
      <c r="H190" s="34">
        <v>118.68818805</v>
      </c>
      <c r="I190" s="34">
        <v>188307.895663</v>
      </c>
      <c r="J190" s="34">
        <v>81.0122455932</v>
      </c>
      <c r="K190" s="34" t="s">
        <v>1</v>
      </c>
      <c r="L190" s="27">
        <v>10.82</v>
      </c>
      <c r="M190" s="27">
        <v>10.33</v>
      </c>
      <c r="N190" s="34">
        <v>122.236097328</v>
      </c>
      <c r="O190" s="34">
        <v>1835.23131969</v>
      </c>
      <c r="P190" s="27">
        <v>10.625</v>
      </c>
      <c r="R190" s="27">
        <v>540.12</v>
      </c>
    </row>
    <row r="191" spans="1:18" ht="12.75">
      <c r="A191" s="1">
        <v>33161</v>
      </c>
      <c r="B191" s="34">
        <v>86.6</v>
      </c>
      <c r="C191" s="27" t="s">
        <v>1</v>
      </c>
      <c r="D191" s="34">
        <v>0.111101712253</v>
      </c>
      <c r="E191" s="27" t="s">
        <v>1</v>
      </c>
      <c r="F191" s="34" t="s">
        <v>1</v>
      </c>
      <c r="G191" s="27" t="s">
        <v>1</v>
      </c>
      <c r="H191" s="34">
        <v>118.103869459</v>
      </c>
      <c r="I191" s="34">
        <v>181789.921957</v>
      </c>
      <c r="J191" s="34">
        <v>80.6245129014</v>
      </c>
      <c r="K191" s="34" t="s">
        <v>1</v>
      </c>
      <c r="L191" s="27">
        <v>11.49</v>
      </c>
      <c r="M191" s="27">
        <v>11.7</v>
      </c>
      <c r="N191" s="34">
        <v>123.004739875</v>
      </c>
      <c r="O191" s="34">
        <v>1898.52394828</v>
      </c>
      <c r="P191" s="27">
        <v>10.75</v>
      </c>
      <c r="R191" s="27">
        <v>544.57</v>
      </c>
    </row>
    <row r="192" spans="1:18" ht="12.75">
      <c r="A192" s="1">
        <v>33192</v>
      </c>
      <c r="B192" s="34">
        <v>85.6</v>
      </c>
      <c r="C192" s="27" t="s">
        <v>1</v>
      </c>
      <c r="D192" s="34">
        <v>0.104528101435</v>
      </c>
      <c r="E192" s="27" t="s">
        <v>1</v>
      </c>
      <c r="F192" s="34" t="s">
        <v>1</v>
      </c>
      <c r="G192" s="27" t="s">
        <v>1</v>
      </c>
      <c r="H192" s="34">
        <v>117.315490682</v>
      </c>
      <c r="I192" s="34">
        <v>182456.199013</v>
      </c>
      <c r="J192" s="34">
        <v>80.484699486</v>
      </c>
      <c r="K192" s="34" t="s">
        <v>1</v>
      </c>
      <c r="L192" s="27">
        <v>12.67</v>
      </c>
      <c r="M192" s="27">
        <v>13.48</v>
      </c>
      <c r="N192" s="34">
        <v>124.273359607</v>
      </c>
      <c r="O192" s="34">
        <v>1885.360118</v>
      </c>
      <c r="P192" s="27">
        <v>12.125</v>
      </c>
      <c r="R192" s="27">
        <v>547.79</v>
      </c>
    </row>
    <row r="193" spans="1:18" ht="12.75">
      <c r="A193" s="1">
        <v>33222</v>
      </c>
      <c r="B193" s="34">
        <v>86.9</v>
      </c>
      <c r="C193" s="27" t="s">
        <v>1</v>
      </c>
      <c r="D193" s="34">
        <v>0.099773016401</v>
      </c>
      <c r="E193" s="27" t="s">
        <v>1</v>
      </c>
      <c r="F193" s="34" t="s">
        <v>1</v>
      </c>
      <c r="G193" s="27" t="s">
        <v>1</v>
      </c>
      <c r="H193" s="34">
        <v>119.249295104</v>
      </c>
      <c r="I193" s="34">
        <v>177818.034586</v>
      </c>
      <c r="J193" s="34">
        <v>80.7145003114</v>
      </c>
      <c r="K193" s="34" t="s">
        <v>1</v>
      </c>
      <c r="L193" s="27">
        <v>13.72</v>
      </c>
      <c r="M193" s="27">
        <v>14.05</v>
      </c>
      <c r="N193" s="34">
        <v>124.812995882</v>
      </c>
      <c r="O193" s="34">
        <v>1832.07644827</v>
      </c>
      <c r="P193" s="27">
        <v>12.625</v>
      </c>
      <c r="R193" s="27">
        <v>549.02</v>
      </c>
    </row>
    <row r="194" spans="1:18" ht="12.75">
      <c r="A194" s="1">
        <v>33253</v>
      </c>
      <c r="B194" s="34">
        <v>87.2</v>
      </c>
      <c r="C194" s="27">
        <v>6.14</v>
      </c>
      <c r="D194" s="34">
        <v>0.111842417356</v>
      </c>
      <c r="E194" s="27">
        <v>1.54</v>
      </c>
      <c r="F194" s="34">
        <v>61.7468329383</v>
      </c>
      <c r="G194" s="27">
        <v>80.4</v>
      </c>
      <c r="H194" s="34">
        <v>116.554239089</v>
      </c>
      <c r="I194" s="34">
        <v>194023.621819</v>
      </c>
      <c r="J194" s="34">
        <v>81.8307852776</v>
      </c>
      <c r="K194" s="34" t="s">
        <v>1</v>
      </c>
      <c r="L194" s="27">
        <v>13.39</v>
      </c>
      <c r="M194" s="27">
        <v>12.82</v>
      </c>
      <c r="N194" s="34">
        <v>125.443585839</v>
      </c>
      <c r="O194" s="34">
        <v>1985.7672285</v>
      </c>
      <c r="P194" s="27">
        <v>12.75</v>
      </c>
      <c r="R194" s="27">
        <v>552.44</v>
      </c>
    </row>
    <row r="195" spans="1:18" ht="12.75">
      <c r="A195" s="1">
        <v>33284</v>
      </c>
      <c r="B195" s="34">
        <v>85.7</v>
      </c>
      <c r="C195" s="27">
        <v>18.36</v>
      </c>
      <c r="D195" s="34">
        <v>0.10254999835</v>
      </c>
      <c r="E195" s="27">
        <v>19.73</v>
      </c>
      <c r="F195" s="34">
        <v>66.3909060906</v>
      </c>
      <c r="G195" s="27">
        <v>81.6</v>
      </c>
      <c r="H195" s="34">
        <v>116.12639484</v>
      </c>
      <c r="I195" s="34">
        <v>188163.660476</v>
      </c>
      <c r="J195" s="34">
        <v>80.5679102979</v>
      </c>
      <c r="K195" s="34" t="s">
        <v>1</v>
      </c>
      <c r="L195" s="27">
        <v>13.52</v>
      </c>
      <c r="M195" s="27">
        <v>13.46</v>
      </c>
      <c r="N195" s="34">
        <v>126.395793653</v>
      </c>
      <c r="O195" s="34">
        <v>1879.20063071</v>
      </c>
      <c r="P195" s="27">
        <v>12.125</v>
      </c>
      <c r="R195" s="27">
        <v>556.76</v>
      </c>
    </row>
    <row r="196" spans="1:18" ht="12.75">
      <c r="A196" s="1">
        <v>33312</v>
      </c>
      <c r="B196" s="34">
        <v>84.8</v>
      </c>
      <c r="C196" s="27">
        <v>15.44</v>
      </c>
      <c r="D196" s="34">
        <v>0.10268188183</v>
      </c>
      <c r="E196" s="27">
        <v>18.79</v>
      </c>
      <c r="F196" s="34">
        <v>69.2821657581</v>
      </c>
      <c r="G196" s="27">
        <v>81.3</v>
      </c>
      <c r="H196" s="34">
        <v>122.661213746</v>
      </c>
      <c r="I196" s="34">
        <v>196778.392442</v>
      </c>
      <c r="J196" s="34">
        <v>78.9719990038</v>
      </c>
      <c r="K196" s="34" t="s">
        <v>1</v>
      </c>
      <c r="L196" s="27">
        <v>12.64</v>
      </c>
      <c r="M196" s="27">
        <v>12.67</v>
      </c>
      <c r="N196" s="34">
        <v>126.058305264</v>
      </c>
      <c r="O196" s="34">
        <v>1674.31598489</v>
      </c>
      <c r="P196" s="27">
        <v>12</v>
      </c>
      <c r="R196" s="27">
        <v>559.91</v>
      </c>
    </row>
    <row r="197" spans="1:18" ht="12.75">
      <c r="A197" s="1">
        <v>33343</v>
      </c>
      <c r="B197" s="34">
        <v>84.8</v>
      </c>
      <c r="C197" s="27">
        <v>15.33</v>
      </c>
      <c r="D197" s="34">
        <v>0.105938640327</v>
      </c>
      <c r="E197" s="27">
        <v>15.65</v>
      </c>
      <c r="F197" s="34">
        <v>64.4197984343</v>
      </c>
      <c r="G197" s="27">
        <v>82</v>
      </c>
      <c r="H197" s="34">
        <v>120.292553241</v>
      </c>
      <c r="I197" s="34">
        <v>180079.18133</v>
      </c>
      <c r="J197" s="34">
        <v>80.6158524842</v>
      </c>
      <c r="K197" s="34" t="s">
        <v>1</v>
      </c>
      <c r="L197" s="27">
        <v>12.04</v>
      </c>
      <c r="M197" s="27">
        <v>12.48</v>
      </c>
      <c r="N197" s="34">
        <v>125.168591231</v>
      </c>
      <c r="O197" s="34">
        <v>1943.73592147</v>
      </c>
      <c r="P197" s="27">
        <v>11.5</v>
      </c>
      <c r="R197" s="27">
        <v>562.1</v>
      </c>
    </row>
    <row r="198" spans="1:18" ht="12.75">
      <c r="A198" s="1">
        <v>33373</v>
      </c>
      <c r="B198" s="34">
        <v>85.4</v>
      </c>
      <c r="C198" s="27">
        <v>10.14</v>
      </c>
      <c r="D198" s="34">
        <v>0.106664749072</v>
      </c>
      <c r="E198" s="27">
        <v>10.54</v>
      </c>
      <c r="F198" s="34">
        <v>67.2713413861</v>
      </c>
      <c r="G198" s="27">
        <v>82</v>
      </c>
      <c r="H198" s="34">
        <v>116.808351322</v>
      </c>
      <c r="I198" s="34">
        <v>190749.224792</v>
      </c>
      <c r="J198" s="34">
        <v>82.5664047221</v>
      </c>
      <c r="K198" s="34" t="s">
        <v>1</v>
      </c>
      <c r="L198" s="27">
        <v>11.57</v>
      </c>
      <c r="M198" s="27">
        <v>11.97</v>
      </c>
      <c r="N198" s="34">
        <v>123.997684342</v>
      </c>
      <c r="O198" s="34">
        <v>1887.62112118</v>
      </c>
      <c r="P198" s="27">
        <v>11.125</v>
      </c>
      <c r="R198" s="27">
        <v>564.22</v>
      </c>
    </row>
    <row r="199" spans="1:18" ht="12.75">
      <c r="A199" s="1">
        <v>33404</v>
      </c>
      <c r="B199" s="34">
        <v>85.8</v>
      </c>
      <c r="C199" s="27">
        <v>0.13</v>
      </c>
      <c r="D199" s="34">
        <v>0.102701918694</v>
      </c>
      <c r="E199" s="27">
        <v>7.57</v>
      </c>
      <c r="F199" s="34">
        <v>68.7363765985</v>
      </c>
      <c r="G199" s="27">
        <v>81</v>
      </c>
      <c r="H199" s="34">
        <v>118.104399077</v>
      </c>
      <c r="I199" s="34">
        <v>177443.720453</v>
      </c>
      <c r="J199" s="34">
        <v>79.7269867041</v>
      </c>
      <c r="K199" s="34" t="s">
        <v>1</v>
      </c>
      <c r="L199" s="27">
        <v>11.56</v>
      </c>
      <c r="M199" s="27">
        <v>12.29</v>
      </c>
      <c r="N199" s="34">
        <v>123.551110178</v>
      </c>
      <c r="O199" s="34">
        <v>1652.16845743</v>
      </c>
      <c r="P199" s="27">
        <v>11.125</v>
      </c>
      <c r="R199" s="27">
        <v>566.89</v>
      </c>
    </row>
    <row r="200" spans="1:18" ht="12.75">
      <c r="A200" s="1">
        <v>33434</v>
      </c>
      <c r="B200" s="34">
        <v>85.7</v>
      </c>
      <c r="C200" s="27">
        <v>8.13</v>
      </c>
      <c r="D200" s="34">
        <v>0.106031227952</v>
      </c>
      <c r="E200" s="27">
        <v>9.84</v>
      </c>
      <c r="F200" s="34">
        <v>74.4659668401</v>
      </c>
      <c r="G200" s="27">
        <v>83.3</v>
      </c>
      <c r="H200" s="34">
        <v>117.559541008</v>
      </c>
      <c r="I200" s="34">
        <v>190626.026394</v>
      </c>
      <c r="J200" s="34">
        <v>81.6683650928</v>
      </c>
      <c r="K200" s="34" t="s">
        <v>1</v>
      </c>
      <c r="L200" s="27">
        <v>11.81</v>
      </c>
      <c r="M200" s="27">
        <v>12.52</v>
      </c>
      <c r="N200" s="34">
        <v>122.269100318</v>
      </c>
      <c r="O200" s="34">
        <v>1752.26331752</v>
      </c>
      <c r="P200" s="27">
        <v>11.25</v>
      </c>
      <c r="R200" s="27">
        <v>569.01</v>
      </c>
    </row>
    <row r="201" spans="1:18" ht="12.75">
      <c r="A201" s="1">
        <v>33465</v>
      </c>
      <c r="B201" s="34">
        <v>86.1</v>
      </c>
      <c r="C201" s="27">
        <v>11.52</v>
      </c>
      <c r="D201" s="34">
        <v>0.107789295948</v>
      </c>
      <c r="E201" s="27">
        <v>11.74</v>
      </c>
      <c r="F201" s="34">
        <v>79.1644040409</v>
      </c>
      <c r="G201" s="27">
        <v>83.2</v>
      </c>
      <c r="H201" s="34">
        <v>119.675155608</v>
      </c>
      <c r="I201" s="34">
        <v>188759.776223</v>
      </c>
      <c r="J201" s="34">
        <v>80.5958617712</v>
      </c>
      <c r="K201" s="34" t="s">
        <v>1</v>
      </c>
      <c r="L201" s="27">
        <v>11.97</v>
      </c>
      <c r="M201" s="27">
        <v>12.71</v>
      </c>
      <c r="N201" s="34">
        <v>123.120963419</v>
      </c>
      <c r="O201" s="34">
        <v>1766.26639111</v>
      </c>
      <c r="P201" s="27">
        <v>11.5</v>
      </c>
      <c r="R201" s="27">
        <v>570.66</v>
      </c>
    </row>
    <row r="202" spans="1:18" ht="12.75">
      <c r="A202" s="1">
        <v>33496</v>
      </c>
      <c r="B202" s="34">
        <v>87.1</v>
      </c>
      <c r="C202" s="27">
        <v>4.48</v>
      </c>
      <c r="D202" s="34">
        <v>0.103145241143</v>
      </c>
      <c r="E202" s="27">
        <v>5.52</v>
      </c>
      <c r="F202" s="34">
        <v>67.3514082095</v>
      </c>
      <c r="G202" s="27">
        <v>82.3</v>
      </c>
      <c r="H202" s="34">
        <v>122.264970034</v>
      </c>
      <c r="I202" s="34">
        <v>174564.941683</v>
      </c>
      <c r="J202" s="34">
        <v>81.940280986</v>
      </c>
      <c r="K202" s="34" t="s">
        <v>1</v>
      </c>
      <c r="L202" s="27">
        <v>11.75</v>
      </c>
      <c r="M202" s="27">
        <v>12.11</v>
      </c>
      <c r="N202" s="34">
        <v>123.669140293</v>
      </c>
      <c r="O202" s="34">
        <v>1819.07755905</v>
      </c>
      <c r="P202" s="27">
        <v>11.375</v>
      </c>
      <c r="R202" s="27">
        <v>573.33</v>
      </c>
    </row>
    <row r="203" spans="1:18" ht="12.75">
      <c r="A203" s="1">
        <v>33526</v>
      </c>
      <c r="B203" s="34">
        <v>86.6</v>
      </c>
      <c r="C203" s="27">
        <v>-4.09</v>
      </c>
      <c r="D203" s="34">
        <v>0.10598125651</v>
      </c>
      <c r="E203" s="27">
        <v>-1.81</v>
      </c>
      <c r="F203" s="34">
        <v>60.445903603</v>
      </c>
      <c r="G203" s="27">
        <v>81.1</v>
      </c>
      <c r="H203" s="34">
        <v>119.848331811</v>
      </c>
      <c r="I203" s="34">
        <v>194961.955467</v>
      </c>
      <c r="J203" s="34">
        <v>82.6842314996</v>
      </c>
      <c r="K203" s="34" t="s">
        <v>1</v>
      </c>
      <c r="L203" s="27">
        <v>11.51</v>
      </c>
      <c r="M203" s="27">
        <v>11.97</v>
      </c>
      <c r="N203" s="34">
        <v>124.364088574</v>
      </c>
      <c r="O203" s="34">
        <v>2079.16702807</v>
      </c>
      <c r="P203" s="27">
        <v>11.125</v>
      </c>
      <c r="R203" s="27">
        <v>576</v>
      </c>
    </row>
    <row r="204" spans="1:18" ht="12.75">
      <c r="A204" s="1">
        <v>33557</v>
      </c>
      <c r="B204" s="34">
        <v>86.9</v>
      </c>
      <c r="C204" s="27">
        <v>-1.94</v>
      </c>
      <c r="D204" s="34">
        <v>0.105532290193</v>
      </c>
      <c r="E204" s="27">
        <v>-2.49</v>
      </c>
      <c r="F204" s="34">
        <v>54.4628149537</v>
      </c>
      <c r="G204" s="27">
        <v>81.5</v>
      </c>
      <c r="H204" s="34">
        <v>119.536235621</v>
      </c>
      <c r="I204" s="34">
        <v>181105.37626</v>
      </c>
      <c r="J204" s="34">
        <v>83.3589348462</v>
      </c>
      <c r="K204" s="34" t="s">
        <v>1</v>
      </c>
      <c r="L204" s="27">
        <v>11.82</v>
      </c>
      <c r="M204" s="27">
        <v>12.9</v>
      </c>
      <c r="N204" s="34">
        <v>124.916910469</v>
      </c>
      <c r="O204" s="34">
        <v>1857.78057524</v>
      </c>
      <c r="P204" s="27">
        <v>11.25</v>
      </c>
      <c r="R204" s="27">
        <v>579.69</v>
      </c>
    </row>
    <row r="205" spans="1:18" ht="12.75">
      <c r="A205" s="1">
        <v>33587</v>
      </c>
      <c r="B205" s="34">
        <v>85.9</v>
      </c>
      <c r="C205" s="27">
        <v>4.8</v>
      </c>
      <c r="D205" s="34">
        <v>0.108313806013</v>
      </c>
      <c r="E205" s="27">
        <v>5.28</v>
      </c>
      <c r="F205" s="34">
        <v>59.3701171052</v>
      </c>
      <c r="G205" s="27">
        <v>81.6</v>
      </c>
      <c r="H205" s="34">
        <v>117.674256401</v>
      </c>
      <c r="I205" s="34">
        <v>178037.799797</v>
      </c>
      <c r="J205" s="34">
        <v>84.4905597466</v>
      </c>
      <c r="K205" s="34" t="s">
        <v>1</v>
      </c>
      <c r="L205" s="27">
        <v>12.92</v>
      </c>
      <c r="M205" s="27">
        <v>13.98</v>
      </c>
      <c r="N205" s="34">
        <v>125.971659687</v>
      </c>
      <c r="O205" s="34">
        <v>1981.87750065</v>
      </c>
      <c r="P205" s="27">
        <v>12.125</v>
      </c>
      <c r="R205" s="27">
        <v>581.34</v>
      </c>
    </row>
    <row r="206" spans="1:18" ht="12.75">
      <c r="A206" s="1">
        <v>33618</v>
      </c>
      <c r="B206" s="34">
        <v>86.5</v>
      </c>
      <c r="C206" s="27">
        <v>14.32</v>
      </c>
      <c r="D206" s="34">
        <v>0.106408776952</v>
      </c>
      <c r="E206" s="27">
        <v>17.01</v>
      </c>
      <c r="F206" s="34">
        <v>63.4210894696</v>
      </c>
      <c r="G206" s="27">
        <v>81.9</v>
      </c>
      <c r="H206" s="34">
        <v>118.486827829</v>
      </c>
      <c r="I206" s="34">
        <v>187742.50523</v>
      </c>
      <c r="J206" s="34">
        <v>83.7583892819</v>
      </c>
      <c r="K206" s="34">
        <v>99.2666465271</v>
      </c>
      <c r="L206" s="27">
        <v>12.15</v>
      </c>
      <c r="M206" s="27">
        <v>12.07</v>
      </c>
      <c r="N206" s="34">
        <v>126.612628623</v>
      </c>
      <c r="O206" s="34">
        <v>2022.27115086</v>
      </c>
      <c r="P206" s="27">
        <v>11.625</v>
      </c>
      <c r="R206" s="27">
        <v>585.03</v>
      </c>
    </row>
    <row r="207" spans="1:18" ht="12.75">
      <c r="A207" s="1">
        <v>33649</v>
      </c>
      <c r="B207" s="34">
        <v>86.7</v>
      </c>
      <c r="C207" s="27">
        <v>14.97</v>
      </c>
      <c r="D207" s="34">
        <v>0.107742940727</v>
      </c>
      <c r="E207" s="27">
        <v>15.85</v>
      </c>
      <c r="F207" s="34">
        <v>64.0067533106</v>
      </c>
      <c r="G207" s="27">
        <v>80.2</v>
      </c>
      <c r="H207" s="34">
        <v>117.087742388</v>
      </c>
      <c r="I207" s="34">
        <v>188130.980852</v>
      </c>
      <c r="J207" s="34">
        <v>84.5093742898</v>
      </c>
      <c r="K207" s="34">
        <v>98.2393610806</v>
      </c>
      <c r="L207" s="27">
        <v>12.21</v>
      </c>
      <c r="M207" s="27">
        <v>12.81</v>
      </c>
      <c r="N207" s="34">
        <v>126.811166218</v>
      </c>
      <c r="O207" s="34">
        <v>1956.4352457</v>
      </c>
      <c r="P207" s="27">
        <v>11.75</v>
      </c>
      <c r="R207" s="27">
        <v>588.25</v>
      </c>
    </row>
    <row r="208" spans="1:18" ht="12.75">
      <c r="A208" s="1">
        <v>33678</v>
      </c>
      <c r="B208" s="34">
        <v>86.8</v>
      </c>
      <c r="C208" s="27">
        <v>11.8</v>
      </c>
      <c r="D208" s="34">
        <v>0.106142913054</v>
      </c>
      <c r="E208" s="27">
        <v>16.14</v>
      </c>
      <c r="F208" s="34">
        <v>60.5429772196</v>
      </c>
      <c r="G208" s="27">
        <v>80.6</v>
      </c>
      <c r="H208" s="34">
        <v>119.061110388</v>
      </c>
      <c r="I208" s="34">
        <v>187174.436611</v>
      </c>
      <c r="J208" s="34">
        <v>83.1258766195</v>
      </c>
      <c r="K208" s="34">
        <v>94.6974305036</v>
      </c>
      <c r="L208" s="27">
        <v>12.3</v>
      </c>
      <c r="M208" s="27">
        <v>13.09</v>
      </c>
      <c r="N208" s="34">
        <v>126.935860257</v>
      </c>
      <c r="O208" s="34">
        <v>1848.73567819</v>
      </c>
      <c r="P208" s="27">
        <v>11.875</v>
      </c>
      <c r="R208" s="27">
        <v>590.92</v>
      </c>
    </row>
    <row r="209" spans="1:18" ht="12.75">
      <c r="A209" s="1">
        <v>33709</v>
      </c>
      <c r="B209" s="34">
        <v>86.6</v>
      </c>
      <c r="C209" s="27">
        <v>14.74</v>
      </c>
      <c r="D209" s="34">
        <v>0.106748995673</v>
      </c>
      <c r="E209" s="27">
        <v>15.3</v>
      </c>
      <c r="F209" s="34">
        <v>59.7111116235</v>
      </c>
      <c r="G209" s="27">
        <v>80.7</v>
      </c>
      <c r="H209" s="34">
        <v>116.79431715</v>
      </c>
      <c r="I209" s="34">
        <v>245686.935875</v>
      </c>
      <c r="J209" s="34">
        <v>83.2037636917</v>
      </c>
      <c r="K209" s="34">
        <v>97.7135279193</v>
      </c>
      <c r="L209" s="27">
        <v>12.41</v>
      </c>
      <c r="M209" s="27">
        <v>13.51</v>
      </c>
      <c r="N209" s="34">
        <v>126.253241099</v>
      </c>
      <c r="O209" s="34">
        <v>1966.69067433</v>
      </c>
      <c r="P209" s="27">
        <v>12</v>
      </c>
      <c r="R209" s="27">
        <v>593.04</v>
      </c>
    </row>
    <row r="210" spans="1:18" ht="12.75">
      <c r="A210" s="1">
        <v>33739</v>
      </c>
      <c r="B210" s="34">
        <v>86.4</v>
      </c>
      <c r="C210" s="27">
        <v>6.9</v>
      </c>
      <c r="D210" s="34">
        <v>0.0983528751158</v>
      </c>
      <c r="E210" s="27">
        <v>9.88</v>
      </c>
      <c r="F210" s="34">
        <v>58.2497648777</v>
      </c>
      <c r="G210" s="27">
        <v>79.8</v>
      </c>
      <c r="H210" s="34">
        <v>115.783179767</v>
      </c>
      <c r="I210" s="34">
        <v>197760.940243</v>
      </c>
      <c r="J210" s="34">
        <v>82.2770669298</v>
      </c>
      <c r="K210" s="34">
        <v>92.9198437338</v>
      </c>
      <c r="L210" s="27">
        <v>12.41</v>
      </c>
      <c r="M210" s="27">
        <v>13.46</v>
      </c>
      <c r="N210" s="34">
        <v>125.187529988</v>
      </c>
      <c r="O210" s="34">
        <v>1793.07630109</v>
      </c>
      <c r="P210" s="27">
        <v>12</v>
      </c>
      <c r="R210" s="27">
        <v>595.71</v>
      </c>
    </row>
    <row r="211" spans="1:18" ht="12.75">
      <c r="A211" s="1">
        <v>33770</v>
      </c>
      <c r="B211" s="34">
        <v>86.2</v>
      </c>
      <c r="C211" s="27">
        <v>-3.01</v>
      </c>
      <c r="D211" s="34">
        <v>0.0997929189753</v>
      </c>
      <c r="E211" s="27">
        <v>-2.56</v>
      </c>
      <c r="F211" s="34">
        <v>50.0006812611</v>
      </c>
      <c r="G211" s="27">
        <v>78.9</v>
      </c>
      <c r="H211" s="34">
        <v>112.183809567</v>
      </c>
      <c r="I211" s="34">
        <v>215178.257595</v>
      </c>
      <c r="J211" s="34">
        <v>83.4330203852</v>
      </c>
      <c r="K211" s="34">
        <v>94.8958170879</v>
      </c>
      <c r="L211" s="27">
        <v>13.46</v>
      </c>
      <c r="M211" s="27">
        <v>14.52</v>
      </c>
      <c r="N211" s="34">
        <v>125.502537084</v>
      </c>
      <c r="O211" s="34">
        <v>1899.83296248</v>
      </c>
      <c r="P211" s="27">
        <v>13.375</v>
      </c>
      <c r="R211" s="27">
        <v>597.36</v>
      </c>
    </row>
    <row r="212" spans="1:18" ht="12.75">
      <c r="A212" s="1">
        <v>33800</v>
      </c>
      <c r="B212" s="34">
        <v>85.1</v>
      </c>
      <c r="C212" s="27">
        <v>-10.31</v>
      </c>
      <c r="D212" s="34">
        <v>0.101549768619</v>
      </c>
      <c r="E212" s="27">
        <v>-9.49</v>
      </c>
      <c r="F212" s="34">
        <v>43.8123238294</v>
      </c>
      <c r="G212" s="27">
        <v>74.7</v>
      </c>
      <c r="H212" s="34">
        <v>110.290579076</v>
      </c>
      <c r="I212" s="34">
        <v>209169.052957</v>
      </c>
      <c r="J212" s="34">
        <v>84.0575937878</v>
      </c>
      <c r="K212" s="34">
        <v>99.4190103127</v>
      </c>
      <c r="L212" s="27">
        <v>15.64</v>
      </c>
      <c r="M212" s="27">
        <v>15.7</v>
      </c>
      <c r="N212" s="34">
        <v>125.988965142</v>
      </c>
      <c r="O212" s="34">
        <v>1963.45884604</v>
      </c>
      <c r="P212" s="27">
        <v>15.125</v>
      </c>
      <c r="R212" s="27">
        <v>598.38</v>
      </c>
    </row>
    <row r="213" spans="1:18" ht="12.75">
      <c r="A213" s="1">
        <v>33831</v>
      </c>
      <c r="B213" s="34">
        <v>83.9</v>
      </c>
      <c r="C213" s="27">
        <v>-3.74</v>
      </c>
      <c r="D213" s="34">
        <v>0.0905008586813</v>
      </c>
      <c r="E213" s="27">
        <v>-4.55</v>
      </c>
      <c r="F213" s="34">
        <v>39.9875641823</v>
      </c>
      <c r="G213" s="27">
        <v>75.8</v>
      </c>
      <c r="H213" s="34">
        <v>106.307025698</v>
      </c>
      <c r="I213" s="34">
        <v>156067.677353</v>
      </c>
      <c r="J213" s="34">
        <v>83.6555161216</v>
      </c>
      <c r="K213" s="34">
        <v>88.6008724294</v>
      </c>
      <c r="L213" s="27">
        <v>15.43</v>
      </c>
      <c r="M213" s="27">
        <v>15.84</v>
      </c>
      <c r="N213" s="34">
        <v>127.636946396</v>
      </c>
      <c r="O213" s="34">
        <v>1833.80353253</v>
      </c>
      <c r="P213" s="27">
        <v>15.375</v>
      </c>
      <c r="R213" s="27">
        <v>600.03</v>
      </c>
    </row>
    <row r="214" spans="1:18" ht="12.75">
      <c r="A214" s="1">
        <v>33862</v>
      </c>
      <c r="B214" s="34">
        <v>83.2</v>
      </c>
      <c r="C214" s="27">
        <v>-12.03</v>
      </c>
      <c r="D214" s="34">
        <v>0.0976364670813</v>
      </c>
      <c r="E214" s="27">
        <v>-12.24</v>
      </c>
      <c r="F214" s="34">
        <v>34.345282054</v>
      </c>
      <c r="G214" s="27">
        <v>73.7</v>
      </c>
      <c r="H214" s="34">
        <v>103.043288354</v>
      </c>
      <c r="I214" s="34">
        <v>180907.807619</v>
      </c>
      <c r="J214" s="34">
        <v>82.9853587028</v>
      </c>
      <c r="K214" s="34">
        <v>94.8680452209</v>
      </c>
      <c r="L214" s="27">
        <v>18.22</v>
      </c>
      <c r="M214" s="27">
        <v>18.23</v>
      </c>
      <c r="N214" s="34">
        <v>121.323716892</v>
      </c>
      <c r="O214" s="34">
        <v>1944.23054804</v>
      </c>
      <c r="P214" s="27">
        <v>18.75</v>
      </c>
      <c r="R214" s="27">
        <v>601.05</v>
      </c>
    </row>
    <row r="215" spans="1:18" ht="12.75">
      <c r="A215" s="1">
        <v>33892</v>
      </c>
      <c r="B215" s="34">
        <v>83.6</v>
      </c>
      <c r="C215" s="27">
        <v>-10.77</v>
      </c>
      <c r="D215" s="34">
        <v>0.0994518637659</v>
      </c>
      <c r="E215" s="27">
        <v>-14.46</v>
      </c>
      <c r="F215" s="34">
        <v>53.5782671999</v>
      </c>
      <c r="G215" s="27">
        <v>75.4</v>
      </c>
      <c r="H215" s="34">
        <v>97.1936496968</v>
      </c>
      <c r="I215" s="34">
        <v>192377.54596</v>
      </c>
      <c r="J215" s="34">
        <v>83.5772139971</v>
      </c>
      <c r="K215" s="34">
        <v>96.4261634595</v>
      </c>
      <c r="L215" s="27">
        <v>15.58</v>
      </c>
      <c r="M215" s="27">
        <v>14.41</v>
      </c>
      <c r="N215" s="34">
        <v>111.625198086</v>
      </c>
      <c r="O215" s="34">
        <v>1852.5712037</v>
      </c>
      <c r="P215" s="27">
        <v>15.125</v>
      </c>
      <c r="R215" s="27">
        <v>603.72</v>
      </c>
    </row>
    <row r="216" spans="1:18" ht="12.75">
      <c r="A216" s="1">
        <v>33923</v>
      </c>
      <c r="B216" s="34">
        <v>84.1</v>
      </c>
      <c r="C216" s="27">
        <v>-15.74</v>
      </c>
      <c r="D216" s="34">
        <v>0.096084432863</v>
      </c>
      <c r="E216" s="27">
        <v>-16.55</v>
      </c>
      <c r="F216" s="34">
        <v>48.8333080688</v>
      </c>
      <c r="G216" s="27">
        <v>73</v>
      </c>
      <c r="H216" s="34">
        <v>102.381050894</v>
      </c>
      <c r="I216" s="34">
        <v>174509.902916</v>
      </c>
      <c r="J216" s="34">
        <v>80.8532261337</v>
      </c>
      <c r="K216" s="34">
        <v>96.6726366413</v>
      </c>
      <c r="L216" s="27">
        <v>14.5</v>
      </c>
      <c r="M216" s="27">
        <v>15.28</v>
      </c>
      <c r="N216" s="34">
        <v>114.495614946</v>
      </c>
      <c r="O216" s="34">
        <v>1836.07197855</v>
      </c>
      <c r="P216" s="27">
        <v>13.875</v>
      </c>
      <c r="R216" s="27">
        <v>608.04</v>
      </c>
    </row>
    <row r="217" spans="1:18" ht="12.75">
      <c r="A217" s="1">
        <v>33953</v>
      </c>
      <c r="B217" s="34">
        <v>82.9</v>
      </c>
      <c r="C217" s="27">
        <v>-9.5</v>
      </c>
      <c r="D217" s="34">
        <v>0.0967877804681</v>
      </c>
      <c r="E217" s="27">
        <v>-15.14</v>
      </c>
      <c r="F217" s="34">
        <v>46.0931053308</v>
      </c>
      <c r="G217" s="27">
        <v>73.4</v>
      </c>
      <c r="H217" s="34">
        <v>100.975870313</v>
      </c>
      <c r="I217" s="34">
        <v>246071.732928</v>
      </c>
      <c r="J217" s="34">
        <v>80.7802012873</v>
      </c>
      <c r="K217" s="34">
        <v>93.6535809886</v>
      </c>
      <c r="L217" s="27">
        <v>13.9</v>
      </c>
      <c r="M217" s="27">
        <v>14.05</v>
      </c>
      <c r="N217" s="34">
        <v>111.389207771</v>
      </c>
      <c r="O217" s="34">
        <v>1809.1663047</v>
      </c>
      <c r="P217" s="27">
        <v>13.75</v>
      </c>
      <c r="R217" s="27">
        <v>609.61</v>
      </c>
    </row>
    <row r="218" spans="1:18" ht="12.75">
      <c r="A218" s="1">
        <v>33984</v>
      </c>
      <c r="B218" s="34">
        <v>84.1</v>
      </c>
      <c r="C218" s="27">
        <v>-2.01</v>
      </c>
      <c r="D218" s="34">
        <v>0.0980672959225</v>
      </c>
      <c r="E218" s="27">
        <v>-3.76</v>
      </c>
      <c r="F218" s="34">
        <v>47.8355407565</v>
      </c>
      <c r="G218" s="27">
        <v>72.5</v>
      </c>
      <c r="H218" s="34">
        <v>101.356967722</v>
      </c>
      <c r="I218" s="34">
        <v>154047.182715</v>
      </c>
      <c r="J218" s="34">
        <v>81.2042006727</v>
      </c>
      <c r="K218" s="34">
        <v>91.1745053246</v>
      </c>
      <c r="L218" s="27">
        <v>12.67</v>
      </c>
      <c r="M218" s="27">
        <v>12.3</v>
      </c>
      <c r="N218" s="34">
        <v>106.960040784</v>
      </c>
      <c r="O218" s="34">
        <v>1758.04902869</v>
      </c>
      <c r="P218" s="27">
        <v>12.625</v>
      </c>
      <c r="R218" s="27">
        <v>612.83</v>
      </c>
    </row>
    <row r="219" spans="1:18" ht="12.75">
      <c r="A219" s="1">
        <v>34015</v>
      </c>
      <c r="B219" s="34">
        <v>83.9</v>
      </c>
      <c r="C219" s="27">
        <v>1.61</v>
      </c>
      <c r="D219" s="34">
        <v>0.0985404677103</v>
      </c>
      <c r="E219" s="27">
        <v>0.76</v>
      </c>
      <c r="F219" s="34">
        <v>45.0010965167</v>
      </c>
      <c r="G219" s="27">
        <v>72.5</v>
      </c>
      <c r="H219" s="34">
        <v>99.399647425</v>
      </c>
      <c r="I219" s="34">
        <v>165391.755486</v>
      </c>
      <c r="J219" s="34">
        <v>82.5285955478</v>
      </c>
      <c r="K219" s="34">
        <v>94.5482591461</v>
      </c>
      <c r="L219" s="27">
        <v>11.5</v>
      </c>
      <c r="M219" s="27">
        <v>12.15</v>
      </c>
      <c r="N219" s="34">
        <v>104.937697913</v>
      </c>
      <c r="O219" s="34">
        <v>1851.21419673</v>
      </c>
      <c r="P219" s="27">
        <v>11.1875</v>
      </c>
      <c r="R219" s="27">
        <v>614.95</v>
      </c>
    </row>
    <row r="220" spans="1:18" ht="12.75">
      <c r="A220" s="1">
        <v>34043</v>
      </c>
      <c r="B220" s="34">
        <v>83.9</v>
      </c>
      <c r="C220" s="27">
        <v>1.96</v>
      </c>
      <c r="D220" s="34">
        <v>0.0964780480665</v>
      </c>
      <c r="E220" s="27">
        <v>4.1</v>
      </c>
      <c r="F220" s="34">
        <v>51.5771348888</v>
      </c>
      <c r="G220" s="27">
        <v>73.6</v>
      </c>
      <c r="H220" s="34">
        <v>98.2662825508</v>
      </c>
      <c r="I220" s="34">
        <v>147302.599077</v>
      </c>
      <c r="J220" s="34">
        <v>85.3758959448</v>
      </c>
      <c r="K220" s="34">
        <v>96.1460385674</v>
      </c>
      <c r="L220" s="27">
        <v>11.35</v>
      </c>
      <c r="M220" s="27">
        <v>12.61</v>
      </c>
      <c r="N220" s="34">
        <v>102.306728442</v>
      </c>
      <c r="O220" s="34">
        <v>1938.61381206</v>
      </c>
      <c r="P220" s="27">
        <v>11</v>
      </c>
      <c r="R220" s="27">
        <v>617.07</v>
      </c>
    </row>
    <row r="221" spans="1:18" ht="12.75">
      <c r="A221" s="1">
        <v>34074</v>
      </c>
      <c r="B221" s="34">
        <v>83.5</v>
      </c>
      <c r="C221" s="27">
        <v>3.94</v>
      </c>
      <c r="D221" s="34">
        <v>0.0982443189062</v>
      </c>
      <c r="E221" s="27">
        <v>4.4</v>
      </c>
      <c r="F221" s="34">
        <v>56.5789030099</v>
      </c>
      <c r="G221" s="27">
        <v>72.8</v>
      </c>
      <c r="H221" s="34">
        <v>93.5675757108</v>
      </c>
      <c r="I221" s="34">
        <v>148196.344521</v>
      </c>
      <c r="J221" s="34">
        <v>83.8353830978</v>
      </c>
      <c r="K221" s="34">
        <v>96.6299649059</v>
      </c>
      <c r="L221" s="27">
        <v>11.45</v>
      </c>
      <c r="M221" s="27">
        <v>12.11</v>
      </c>
      <c r="N221" s="34">
        <v>102.851268662</v>
      </c>
      <c r="O221" s="34">
        <v>1815.92773742</v>
      </c>
      <c r="P221" s="27">
        <v>11.25</v>
      </c>
      <c r="R221" s="27">
        <v>619.75</v>
      </c>
    </row>
    <row r="222" spans="1:18" ht="12.75">
      <c r="A222" s="1">
        <v>34104</v>
      </c>
      <c r="B222" s="34">
        <v>83.2</v>
      </c>
      <c r="C222" s="27">
        <v>-4.85</v>
      </c>
      <c r="D222" s="34">
        <v>0.0939826011117</v>
      </c>
      <c r="E222" s="27">
        <v>-3.58</v>
      </c>
      <c r="F222" s="34">
        <v>58.6406065648</v>
      </c>
      <c r="G222" s="27">
        <v>72.9</v>
      </c>
      <c r="H222" s="34">
        <v>100.412697813</v>
      </c>
      <c r="I222" s="34">
        <v>126141.637893</v>
      </c>
      <c r="J222" s="34">
        <v>84.0820313555</v>
      </c>
      <c r="K222" s="34">
        <v>95.2470524364</v>
      </c>
      <c r="L222" s="27">
        <v>10.81</v>
      </c>
      <c r="M222" s="27">
        <v>11.24</v>
      </c>
      <c r="N222" s="34">
        <v>106.13932962</v>
      </c>
      <c r="O222" s="34">
        <v>1871.32818916</v>
      </c>
      <c r="P222" s="27">
        <v>10.5625</v>
      </c>
      <c r="R222" s="27">
        <v>621.94</v>
      </c>
    </row>
    <row r="223" spans="1:18" ht="12.75">
      <c r="A223" s="1">
        <v>34135</v>
      </c>
      <c r="B223" s="34">
        <v>82.7</v>
      </c>
      <c r="C223" s="27">
        <v>-9.34</v>
      </c>
      <c r="D223" s="34">
        <v>0.0930689629888</v>
      </c>
      <c r="E223" s="27">
        <v>-9.16</v>
      </c>
      <c r="F223" s="34">
        <v>60.9540153074</v>
      </c>
      <c r="G223" s="27">
        <v>72.8</v>
      </c>
      <c r="H223" s="34">
        <v>95.6763428526</v>
      </c>
      <c r="I223" s="34">
        <v>137900.863373</v>
      </c>
      <c r="J223" s="34">
        <v>84.6247340786</v>
      </c>
      <c r="K223" s="34">
        <v>95.1639949358</v>
      </c>
      <c r="L223" s="27">
        <v>10.25</v>
      </c>
      <c r="M223" s="27">
        <v>10.48</v>
      </c>
      <c r="N223" s="34">
        <v>107.115470042</v>
      </c>
      <c r="O223" s="34">
        <v>1887.29517106</v>
      </c>
      <c r="P223" s="27">
        <v>9.9375</v>
      </c>
      <c r="R223" s="27">
        <v>625.63</v>
      </c>
    </row>
    <row r="224" spans="1:18" ht="12.75">
      <c r="A224" s="1">
        <v>34165</v>
      </c>
      <c r="B224" s="34">
        <v>82.1</v>
      </c>
      <c r="C224" s="27">
        <v>-11.26</v>
      </c>
      <c r="D224" s="34">
        <v>0.0929074391728</v>
      </c>
      <c r="E224" s="27">
        <v>-10.25</v>
      </c>
      <c r="F224" s="34">
        <v>58.2168390109</v>
      </c>
      <c r="G224" s="27">
        <v>71.6</v>
      </c>
      <c r="H224" s="34">
        <v>98.1011739808</v>
      </c>
      <c r="I224" s="34">
        <v>135732.183862</v>
      </c>
      <c r="J224" s="34">
        <v>81.9226076327</v>
      </c>
      <c r="K224" s="34">
        <v>95.9281973875</v>
      </c>
      <c r="L224" s="27">
        <v>9.54</v>
      </c>
      <c r="M224" s="27">
        <v>10.23</v>
      </c>
      <c r="N224" s="34">
        <v>104.090619</v>
      </c>
      <c r="O224" s="34">
        <v>1907.72670161</v>
      </c>
      <c r="P224" s="27">
        <v>9.125</v>
      </c>
      <c r="R224" s="27">
        <v>627.82</v>
      </c>
    </row>
    <row r="225" spans="1:18" ht="12.75">
      <c r="A225" s="1">
        <v>34196</v>
      </c>
      <c r="B225" s="34">
        <v>82.3</v>
      </c>
      <c r="C225" s="27">
        <v>-6.83</v>
      </c>
      <c r="D225" s="34">
        <v>0.0918155053574</v>
      </c>
      <c r="E225" s="27">
        <v>-8.25</v>
      </c>
      <c r="F225" s="34">
        <v>58.5596798799</v>
      </c>
      <c r="G225" s="27">
        <v>72.2</v>
      </c>
      <c r="H225" s="34">
        <v>96.471196683</v>
      </c>
      <c r="I225" s="34">
        <v>128348.20432</v>
      </c>
      <c r="J225" s="34">
        <v>83.1782206503</v>
      </c>
      <c r="K225" s="34">
        <v>93.8059012459</v>
      </c>
      <c r="L225" s="27">
        <v>9.33</v>
      </c>
      <c r="M225" s="27">
        <v>9.4</v>
      </c>
      <c r="N225" s="34">
        <v>103.263761397</v>
      </c>
      <c r="O225" s="34">
        <v>1952.66327651</v>
      </c>
      <c r="P225" s="27">
        <v>9.125</v>
      </c>
      <c r="R225" s="27">
        <v>628.3</v>
      </c>
    </row>
    <row r="226" spans="1:18" ht="12.75">
      <c r="A226" s="1">
        <v>34227</v>
      </c>
      <c r="B226" s="34">
        <v>82.6</v>
      </c>
      <c r="C226" s="27">
        <v>-5.38</v>
      </c>
      <c r="D226" s="34">
        <v>0.0988313033174</v>
      </c>
      <c r="E226" s="27">
        <v>-0.58</v>
      </c>
      <c r="F226" s="34">
        <v>62.3845350404</v>
      </c>
      <c r="G226" s="27">
        <v>75.7</v>
      </c>
      <c r="H226" s="34">
        <v>95.5144913247</v>
      </c>
      <c r="I226" s="34">
        <v>139198.943354</v>
      </c>
      <c r="J226" s="34">
        <v>82.8461919907</v>
      </c>
      <c r="K226" s="34">
        <v>95.6916389868</v>
      </c>
      <c r="L226" s="27">
        <v>9.11</v>
      </c>
      <c r="M226" s="27">
        <v>8.84</v>
      </c>
      <c r="N226" s="34">
        <v>101.786825681</v>
      </c>
      <c r="O226" s="34">
        <v>1895.90267824</v>
      </c>
      <c r="P226" s="27">
        <v>8.875</v>
      </c>
      <c r="R226" s="27">
        <v>629.95</v>
      </c>
    </row>
    <row r="227" spans="1:18" ht="12.75">
      <c r="A227" s="1">
        <v>34257</v>
      </c>
      <c r="B227" s="34">
        <v>82.7</v>
      </c>
      <c r="C227" s="27">
        <v>-2.91</v>
      </c>
      <c r="D227" s="34">
        <v>0.0921814043169</v>
      </c>
      <c r="E227" s="27">
        <v>-1.97</v>
      </c>
      <c r="F227" s="34">
        <v>65.6289750297</v>
      </c>
      <c r="G227" s="27">
        <v>78.2</v>
      </c>
      <c r="H227" s="34">
        <v>100.525401533</v>
      </c>
      <c r="I227" s="34">
        <v>125346.750906</v>
      </c>
      <c r="J227" s="34">
        <v>82.4446845512</v>
      </c>
      <c r="K227" s="34">
        <v>93.5218295972</v>
      </c>
      <c r="L227" s="27">
        <v>8.77</v>
      </c>
      <c r="M227" s="27">
        <v>9.24</v>
      </c>
      <c r="N227" s="34">
        <v>101.698470882</v>
      </c>
      <c r="O227" s="34">
        <v>1884.63175549</v>
      </c>
      <c r="P227" s="27">
        <v>8.625</v>
      </c>
      <c r="R227" s="27">
        <v>633.16</v>
      </c>
    </row>
    <row r="228" spans="1:18" ht="12.75">
      <c r="A228" s="1">
        <v>34288</v>
      </c>
      <c r="B228" s="34">
        <v>83.2</v>
      </c>
      <c r="C228" s="27">
        <v>-0.32</v>
      </c>
      <c r="D228" s="34">
        <v>0.098518821573</v>
      </c>
      <c r="E228" s="27">
        <v>-0.75</v>
      </c>
      <c r="F228" s="34">
        <v>65.2502003379</v>
      </c>
      <c r="G228" s="27">
        <v>82.1</v>
      </c>
      <c r="H228" s="34">
        <v>95.4839922961</v>
      </c>
      <c r="I228" s="34">
        <v>130769.34796</v>
      </c>
      <c r="J228" s="34">
        <v>84.9504928313</v>
      </c>
      <c r="K228" s="34">
        <v>96.1159965011</v>
      </c>
      <c r="L228" s="27">
        <v>9.01</v>
      </c>
      <c r="M228" s="27">
        <v>8.81</v>
      </c>
      <c r="N228" s="34">
        <v>100.493365995</v>
      </c>
      <c r="O228" s="34">
        <v>1928.95298907</v>
      </c>
      <c r="P228" s="27">
        <v>8.75</v>
      </c>
      <c r="R228" s="27">
        <v>635.29</v>
      </c>
    </row>
    <row r="229" spans="1:18" ht="12.75">
      <c r="A229" s="1">
        <v>34318</v>
      </c>
      <c r="B229" s="34">
        <v>83.3</v>
      </c>
      <c r="C229" s="27">
        <v>5.62</v>
      </c>
      <c r="D229" s="34">
        <v>0.103339753853</v>
      </c>
      <c r="E229" s="27">
        <v>6.76</v>
      </c>
      <c r="F229" s="34">
        <v>73.6989030839</v>
      </c>
      <c r="G229" s="27">
        <v>81.6</v>
      </c>
      <c r="H229" s="34">
        <v>99.8997034424</v>
      </c>
      <c r="I229" s="34">
        <v>130806.471637</v>
      </c>
      <c r="J229" s="34">
        <v>83.5777622385</v>
      </c>
      <c r="K229" s="34">
        <v>100.056879163</v>
      </c>
      <c r="L229" s="27">
        <v>8.59</v>
      </c>
      <c r="M229" s="27">
        <v>8.14</v>
      </c>
      <c r="N229" s="34">
        <v>99.4886592855</v>
      </c>
      <c r="O229" s="34">
        <v>1993.42734024</v>
      </c>
      <c r="P229" s="27">
        <v>8.375</v>
      </c>
      <c r="R229" s="27">
        <v>636.31</v>
      </c>
    </row>
    <row r="230" spans="1:18" ht="12.75">
      <c r="A230" s="1">
        <v>34349</v>
      </c>
      <c r="B230" s="34">
        <v>83.5</v>
      </c>
      <c r="C230" s="27">
        <v>13.28</v>
      </c>
      <c r="D230" s="34">
        <v>0.0978155452122</v>
      </c>
      <c r="E230" s="27">
        <v>16.16</v>
      </c>
      <c r="F230" s="34">
        <v>71.8517806346</v>
      </c>
      <c r="G230" s="27">
        <v>83.1</v>
      </c>
      <c r="H230" s="34">
        <v>99.1036317809</v>
      </c>
      <c r="I230" s="34">
        <v>132337.301767</v>
      </c>
      <c r="J230" s="34">
        <v>80.4144689903</v>
      </c>
      <c r="K230" s="34">
        <v>94.3671582501</v>
      </c>
      <c r="L230" s="27">
        <v>8.42</v>
      </c>
      <c r="M230" s="27">
        <v>8.28</v>
      </c>
      <c r="N230" s="34">
        <v>100.553873753</v>
      </c>
      <c r="O230" s="34">
        <v>1730.15143081</v>
      </c>
      <c r="P230" s="27">
        <v>8.125</v>
      </c>
      <c r="R230" s="27">
        <v>639.53</v>
      </c>
    </row>
    <row r="231" spans="1:18" ht="12.75">
      <c r="A231" s="1">
        <v>34380</v>
      </c>
      <c r="B231" s="34">
        <v>84.8</v>
      </c>
      <c r="C231" s="27">
        <v>20.36</v>
      </c>
      <c r="D231" s="34">
        <v>0.0997977687837</v>
      </c>
      <c r="E231" s="27">
        <v>23.6</v>
      </c>
      <c r="F231" s="34">
        <v>75.6068522775</v>
      </c>
      <c r="G231" s="27">
        <v>85.9</v>
      </c>
      <c r="H231" s="34">
        <v>102.033208519</v>
      </c>
      <c r="I231" s="34">
        <v>132832.418974</v>
      </c>
      <c r="J231" s="34">
        <v>83.1330013362</v>
      </c>
      <c r="K231" s="34">
        <v>94.3329310746</v>
      </c>
      <c r="L231" s="27">
        <v>8.45</v>
      </c>
      <c r="M231" s="27">
        <v>8.83</v>
      </c>
      <c r="N231" s="34">
        <v>101.606195373</v>
      </c>
      <c r="O231" s="34">
        <v>1808.5657431</v>
      </c>
      <c r="P231" s="27">
        <v>8.3125</v>
      </c>
      <c r="R231" s="27">
        <v>642.2</v>
      </c>
    </row>
    <row r="232" spans="1:18" ht="12.75">
      <c r="A232" s="1">
        <v>34408</v>
      </c>
      <c r="B232" s="34">
        <v>85.7</v>
      </c>
      <c r="C232" s="27">
        <v>19.37</v>
      </c>
      <c r="D232" s="34">
        <v>0.103985604259</v>
      </c>
      <c r="E232" s="27">
        <v>23.23</v>
      </c>
      <c r="F232" s="34">
        <v>78.5596108462</v>
      </c>
      <c r="G232" s="27">
        <v>87</v>
      </c>
      <c r="H232" s="34">
        <v>104.765791234</v>
      </c>
      <c r="I232" s="34">
        <v>149362.497678</v>
      </c>
      <c r="J232" s="34">
        <v>81.0998830421</v>
      </c>
      <c r="K232" s="34">
        <v>97.0554506869</v>
      </c>
      <c r="L232" s="27">
        <v>8.42</v>
      </c>
      <c r="M232" s="27">
        <v>8.92</v>
      </c>
      <c r="N232" s="34">
        <v>101.50904245</v>
      </c>
      <c r="O232" s="34">
        <v>1881.21754827</v>
      </c>
      <c r="P232" s="27">
        <v>8.125</v>
      </c>
      <c r="R232" s="27">
        <v>643.84</v>
      </c>
    </row>
    <row r="233" spans="1:18" ht="12.75">
      <c r="A233" s="1">
        <v>34439</v>
      </c>
      <c r="B233" s="34">
        <v>87.6</v>
      </c>
      <c r="C233" s="27">
        <v>24.35</v>
      </c>
      <c r="D233" s="34">
        <v>0.102277623144</v>
      </c>
      <c r="E233" s="27">
        <v>27.18</v>
      </c>
      <c r="F233" s="34">
        <v>78.0353205212</v>
      </c>
      <c r="G233" s="27">
        <v>89.5</v>
      </c>
      <c r="H233" s="34">
        <v>108.851781452</v>
      </c>
      <c r="I233" s="34">
        <v>129374.556052</v>
      </c>
      <c r="J233" s="34">
        <v>84.9906873427</v>
      </c>
      <c r="K233" s="34">
        <v>94.0636066695</v>
      </c>
      <c r="L233" s="27">
        <v>8.11</v>
      </c>
      <c r="M233" s="27">
        <v>8.66</v>
      </c>
      <c r="N233" s="34">
        <v>103.916819567</v>
      </c>
      <c r="O233" s="34">
        <v>1941.24516227</v>
      </c>
      <c r="P233" s="27">
        <v>7.75</v>
      </c>
      <c r="R233" s="27">
        <v>644.87</v>
      </c>
    </row>
    <row r="234" spans="1:18" ht="12.75">
      <c r="A234" s="1">
        <v>34469</v>
      </c>
      <c r="B234" s="34">
        <v>87.9</v>
      </c>
      <c r="C234" s="27">
        <v>19.07</v>
      </c>
      <c r="D234" s="34">
        <v>0.105132357948</v>
      </c>
      <c r="E234" s="27">
        <v>22.78</v>
      </c>
      <c r="F234" s="34">
        <v>81.3872756019</v>
      </c>
      <c r="G234" s="27">
        <v>90.6</v>
      </c>
      <c r="H234" s="34">
        <v>110.407760216</v>
      </c>
      <c r="I234" s="34">
        <v>140324.73178</v>
      </c>
      <c r="J234" s="34">
        <v>85.7586143206</v>
      </c>
      <c r="K234" s="34">
        <v>97.4269986029</v>
      </c>
      <c r="L234" s="27">
        <v>7.81</v>
      </c>
      <c r="M234" s="27">
        <v>8.13</v>
      </c>
      <c r="N234" s="34">
        <v>102.938979362</v>
      </c>
      <c r="O234" s="34">
        <v>1869.64423874</v>
      </c>
      <c r="P234" s="27">
        <v>7.5</v>
      </c>
      <c r="R234" s="27">
        <v>648.64</v>
      </c>
    </row>
    <row r="235" spans="1:18" ht="12.75">
      <c r="A235" s="1">
        <v>34500</v>
      </c>
      <c r="B235" s="34">
        <v>88.5</v>
      </c>
      <c r="C235" s="27">
        <v>12.27</v>
      </c>
      <c r="D235" s="34">
        <v>0.113750476439</v>
      </c>
      <c r="E235" s="27">
        <v>18.63</v>
      </c>
      <c r="F235" s="34">
        <v>85.4139521874</v>
      </c>
      <c r="G235" s="27">
        <v>91.2</v>
      </c>
      <c r="H235" s="34">
        <v>113.722265654</v>
      </c>
      <c r="I235" s="34">
        <v>140377.879308</v>
      </c>
      <c r="J235" s="34">
        <v>86.8406638519</v>
      </c>
      <c r="K235" s="34">
        <v>97.5023867275</v>
      </c>
      <c r="L235" s="27">
        <v>8.11</v>
      </c>
      <c r="M235" s="27">
        <v>8.78</v>
      </c>
      <c r="N235" s="34">
        <v>101.741672006</v>
      </c>
      <c r="O235" s="34">
        <v>1840.77573458</v>
      </c>
      <c r="P235" s="27">
        <v>7.9375</v>
      </c>
      <c r="R235" s="27">
        <v>649.66</v>
      </c>
    </row>
    <row r="236" spans="1:18" ht="12.75">
      <c r="A236" s="1">
        <v>34530</v>
      </c>
      <c r="B236" s="34">
        <v>88.8</v>
      </c>
      <c r="C236" s="27">
        <v>17.7</v>
      </c>
      <c r="D236" s="34">
        <v>0.103415004731</v>
      </c>
      <c r="E236" s="27">
        <v>22.46</v>
      </c>
      <c r="F236" s="34">
        <v>89.8049309362</v>
      </c>
      <c r="G236" s="27">
        <v>94.4</v>
      </c>
      <c r="H236" s="34">
        <v>112.965034114</v>
      </c>
      <c r="I236" s="34">
        <v>132305.18434</v>
      </c>
      <c r="J236" s="34">
        <v>88.0795602833</v>
      </c>
      <c r="K236" s="34">
        <v>93.6544628081</v>
      </c>
      <c r="L236" s="27">
        <v>8.48</v>
      </c>
      <c r="M236" s="27">
        <v>8.72</v>
      </c>
      <c r="N236" s="34">
        <v>100.358367343</v>
      </c>
      <c r="O236" s="34">
        <v>1818.32329893</v>
      </c>
      <c r="P236" s="27">
        <v>8.25</v>
      </c>
      <c r="R236" s="27">
        <v>651.31</v>
      </c>
    </row>
    <row r="237" spans="1:18" ht="12.75">
      <c r="A237" s="1">
        <v>34561</v>
      </c>
      <c r="B237" s="34">
        <v>88.9</v>
      </c>
      <c r="C237" s="27">
        <v>24.37</v>
      </c>
      <c r="D237" s="34">
        <v>0.125918932591</v>
      </c>
      <c r="E237" s="27">
        <v>27.85</v>
      </c>
      <c r="F237" s="34">
        <v>92.7414077546</v>
      </c>
      <c r="G237" s="27">
        <v>95.1</v>
      </c>
      <c r="H237" s="34">
        <v>114.251899141</v>
      </c>
      <c r="I237" s="34">
        <v>140194.199842</v>
      </c>
      <c r="J237" s="34">
        <v>89.171174791</v>
      </c>
      <c r="K237" s="34">
        <v>96.6558659322</v>
      </c>
      <c r="L237" s="27">
        <v>8.93</v>
      </c>
      <c r="M237" s="27">
        <v>9.29</v>
      </c>
      <c r="N237" s="34">
        <v>99.5264245445</v>
      </c>
      <c r="O237" s="34">
        <v>1947.74066281</v>
      </c>
      <c r="P237" s="27">
        <v>9.875</v>
      </c>
      <c r="R237" s="27">
        <v>652.4</v>
      </c>
    </row>
    <row r="238" spans="1:18" ht="12.75">
      <c r="A238" s="1">
        <v>34592</v>
      </c>
      <c r="B238" s="34">
        <v>89.4</v>
      </c>
      <c r="C238" s="27">
        <v>21.98</v>
      </c>
      <c r="D238" s="34">
        <v>0.112903815061</v>
      </c>
      <c r="E238" s="27">
        <v>25.23</v>
      </c>
      <c r="F238" s="34">
        <v>90.987973244</v>
      </c>
      <c r="G238" s="27">
        <v>98</v>
      </c>
      <c r="H238" s="34">
        <v>116.803366744</v>
      </c>
      <c r="I238" s="34">
        <v>144417.868188</v>
      </c>
      <c r="J238" s="34">
        <v>89.5694023485</v>
      </c>
      <c r="K238" s="34">
        <v>97.076204462</v>
      </c>
      <c r="L238" s="27">
        <v>8.72</v>
      </c>
      <c r="M238" s="27">
        <v>9.06</v>
      </c>
      <c r="N238" s="34">
        <v>98.872355967</v>
      </c>
      <c r="O238" s="34">
        <v>1924.09752639</v>
      </c>
      <c r="P238" s="27">
        <v>8.5625</v>
      </c>
      <c r="R238" s="27">
        <v>654.53</v>
      </c>
    </row>
    <row r="239" spans="1:18" ht="12.75">
      <c r="A239" s="1">
        <v>34622</v>
      </c>
      <c r="B239" s="34">
        <v>89.3</v>
      </c>
      <c r="C239" s="27">
        <v>19.59</v>
      </c>
      <c r="D239" s="34">
        <v>0.109240498193</v>
      </c>
      <c r="E239" s="27">
        <v>19.79</v>
      </c>
      <c r="F239" s="34">
        <v>91.6539745712</v>
      </c>
      <c r="G239" s="27">
        <v>99.6</v>
      </c>
      <c r="H239" s="34">
        <v>114.959601009</v>
      </c>
      <c r="I239" s="34">
        <v>134715.19202</v>
      </c>
      <c r="J239" s="34">
        <v>87.4505551075</v>
      </c>
      <c r="K239" s="34">
        <v>91.0346682784</v>
      </c>
      <c r="L239" s="27">
        <v>8.85</v>
      </c>
      <c r="M239" s="27">
        <v>9.51</v>
      </c>
      <c r="N239" s="34">
        <v>99.3755121525</v>
      </c>
      <c r="O239" s="34">
        <v>1855.16738608</v>
      </c>
      <c r="P239" s="27">
        <v>8.75</v>
      </c>
      <c r="R239" s="27">
        <v>657.74</v>
      </c>
    </row>
    <row r="240" spans="1:18" ht="12.75">
      <c r="A240" s="1">
        <v>34653</v>
      </c>
      <c r="B240" s="34">
        <v>90.7</v>
      </c>
      <c r="C240" s="27">
        <v>20.63</v>
      </c>
      <c r="D240" s="34">
        <v>0.119104614256</v>
      </c>
      <c r="E240" s="27">
        <v>22.21</v>
      </c>
      <c r="F240" s="34">
        <v>89.7333942355</v>
      </c>
      <c r="G240" s="27">
        <v>100.8</v>
      </c>
      <c r="H240" s="34">
        <v>115.460774195</v>
      </c>
      <c r="I240" s="34">
        <v>151848.225293</v>
      </c>
      <c r="J240" s="34">
        <v>90.3394100391</v>
      </c>
      <c r="K240" s="34">
        <v>95.0999170403</v>
      </c>
      <c r="L240" s="27">
        <v>8.76</v>
      </c>
      <c r="M240" s="27">
        <v>9.17</v>
      </c>
      <c r="N240" s="34">
        <v>98.6601112054</v>
      </c>
      <c r="O240" s="34">
        <v>1924.63833372</v>
      </c>
      <c r="P240" s="27">
        <v>8.5</v>
      </c>
      <c r="R240" s="27">
        <v>660.41</v>
      </c>
    </row>
    <row r="241" spans="1:18" ht="12.75">
      <c r="A241" s="1">
        <v>34683</v>
      </c>
      <c r="B241" s="34">
        <v>92.7</v>
      </c>
      <c r="C241" s="27">
        <v>28.33</v>
      </c>
      <c r="D241" s="34">
        <v>0.122516831926</v>
      </c>
      <c r="E241" s="27">
        <v>28.6</v>
      </c>
      <c r="F241" s="34">
        <v>84.6303076076</v>
      </c>
      <c r="G241" s="27">
        <v>101.2</v>
      </c>
      <c r="H241" s="34">
        <v>116.04824939</v>
      </c>
      <c r="I241" s="34">
        <v>148866.660346</v>
      </c>
      <c r="J241" s="34">
        <v>88.1064258771</v>
      </c>
      <c r="K241" s="34">
        <v>99.082946591</v>
      </c>
      <c r="L241" s="27">
        <v>9.04</v>
      </c>
      <c r="M241" s="27">
        <v>9.31</v>
      </c>
      <c r="N241" s="34">
        <v>97.75636516</v>
      </c>
      <c r="O241" s="34">
        <v>1899.51395943</v>
      </c>
      <c r="P241" s="27">
        <v>9.1875</v>
      </c>
      <c r="R241" s="27">
        <v>661.99</v>
      </c>
    </row>
    <row r="242" spans="1:18" ht="12.75">
      <c r="A242" s="1">
        <v>34714</v>
      </c>
      <c r="B242" s="34">
        <v>92.7</v>
      </c>
      <c r="C242" s="27">
        <v>29.46</v>
      </c>
      <c r="D242" s="34">
        <v>0.123701573114</v>
      </c>
      <c r="E242" s="27">
        <v>31.8</v>
      </c>
      <c r="F242" s="34">
        <v>88.1744941176</v>
      </c>
      <c r="G242" s="27">
        <v>99.6</v>
      </c>
      <c r="H242" s="34">
        <v>115.383321392</v>
      </c>
      <c r="I242" s="34">
        <v>144246.079654</v>
      </c>
      <c r="J242" s="34">
        <v>91.0268759478</v>
      </c>
      <c r="K242" s="34">
        <v>99.1418733088</v>
      </c>
      <c r="L242" s="27">
        <v>9.13</v>
      </c>
      <c r="M242" s="27">
        <v>9.43</v>
      </c>
      <c r="N242" s="34">
        <v>97.458586464</v>
      </c>
      <c r="O242" s="34">
        <v>1885.73372423</v>
      </c>
      <c r="P242" s="27">
        <v>9.0625</v>
      </c>
      <c r="R242" s="27">
        <v>664.66</v>
      </c>
    </row>
    <row r="243" spans="1:18" ht="12.75">
      <c r="A243" s="1">
        <v>34745</v>
      </c>
      <c r="B243" s="34">
        <v>92.1</v>
      </c>
      <c r="C243" s="27">
        <v>32.33</v>
      </c>
      <c r="D243" s="34">
        <v>0.119287599481</v>
      </c>
      <c r="E243" s="27">
        <v>33.87</v>
      </c>
      <c r="F243" s="34">
        <v>73.7779540103</v>
      </c>
      <c r="G243" s="27">
        <v>102.3</v>
      </c>
      <c r="H243" s="34">
        <v>117.05066473</v>
      </c>
      <c r="I243" s="34">
        <v>138757.029976</v>
      </c>
      <c r="J243" s="34">
        <v>87.3951640477</v>
      </c>
      <c r="K243" s="34">
        <v>96.2498515512</v>
      </c>
      <c r="L243" s="27">
        <v>9.09</v>
      </c>
      <c r="M243" s="27">
        <v>9.92</v>
      </c>
      <c r="N243" s="34">
        <v>96.8374070272</v>
      </c>
      <c r="O243" s="34">
        <v>1979.60946725</v>
      </c>
      <c r="P243" s="27">
        <v>8.8125</v>
      </c>
      <c r="R243" s="27">
        <v>669.45</v>
      </c>
    </row>
    <row r="244" spans="1:18" ht="12.75">
      <c r="A244" s="1">
        <v>34773</v>
      </c>
      <c r="B244" s="34">
        <v>92.4</v>
      </c>
      <c r="C244" s="27">
        <v>28.88</v>
      </c>
      <c r="D244" s="34">
        <v>0.126040831089</v>
      </c>
      <c r="E244" s="27">
        <v>29.56</v>
      </c>
      <c r="F244" s="34">
        <v>77.1399228569</v>
      </c>
      <c r="G244" s="27">
        <v>101</v>
      </c>
      <c r="H244" s="34">
        <v>108.73415408</v>
      </c>
      <c r="I244" s="34">
        <v>145907.867838</v>
      </c>
      <c r="J244" s="34">
        <v>89.8808434473</v>
      </c>
      <c r="K244" s="34">
        <v>98.200855645</v>
      </c>
      <c r="L244" s="27">
        <v>11.01</v>
      </c>
      <c r="M244" s="27">
        <v>11.84</v>
      </c>
      <c r="N244" s="34">
        <v>89.96071779</v>
      </c>
      <c r="O244" s="34">
        <v>1926.66765347</v>
      </c>
      <c r="P244" s="27">
        <v>11.0625</v>
      </c>
      <c r="R244" s="27">
        <v>675.34</v>
      </c>
    </row>
    <row r="245" spans="1:18" ht="12.75">
      <c r="A245" s="1">
        <v>34804</v>
      </c>
      <c r="B245" s="34">
        <v>92.2</v>
      </c>
      <c r="C245" s="27">
        <v>30.74</v>
      </c>
      <c r="D245" s="34">
        <v>0.118141930243</v>
      </c>
      <c r="E245" s="27">
        <v>26.88</v>
      </c>
      <c r="F245" s="34">
        <v>81.6656059934</v>
      </c>
      <c r="G245" s="27">
        <v>101.2</v>
      </c>
      <c r="H245" s="34">
        <v>110.847954945</v>
      </c>
      <c r="I245" s="34">
        <v>132619.16828</v>
      </c>
      <c r="J245" s="34">
        <v>86.5988684104</v>
      </c>
      <c r="K245" s="34">
        <v>88.7696365127</v>
      </c>
      <c r="L245" s="27">
        <v>10.96</v>
      </c>
      <c r="M245" s="27">
        <v>11.48</v>
      </c>
      <c r="N245" s="34">
        <v>86.5315173904</v>
      </c>
      <c r="O245" s="34">
        <v>1909.31913521</v>
      </c>
      <c r="P245" s="27">
        <v>10.5625</v>
      </c>
      <c r="R245" s="27">
        <v>678.01</v>
      </c>
    </row>
    <row r="246" spans="1:18" ht="12.75">
      <c r="A246" s="1">
        <v>34834</v>
      </c>
      <c r="B246" s="34">
        <v>92.8</v>
      </c>
      <c r="C246" s="27">
        <v>21.38</v>
      </c>
      <c r="D246" s="34">
        <v>0.12883035074</v>
      </c>
      <c r="E246" s="27">
        <v>22.82</v>
      </c>
      <c r="F246" s="34">
        <v>80.8639163179</v>
      </c>
      <c r="G246" s="27">
        <v>100.1</v>
      </c>
      <c r="H246" s="34">
        <v>112.523347999</v>
      </c>
      <c r="I246" s="34">
        <v>147187.858294</v>
      </c>
      <c r="J246" s="34">
        <v>89.0193470809</v>
      </c>
      <c r="K246" s="34">
        <v>96.709582537</v>
      </c>
      <c r="L246" s="27">
        <v>10.45</v>
      </c>
      <c r="M246" s="27">
        <v>10.79</v>
      </c>
      <c r="N246" s="34">
        <v>90.1935379868</v>
      </c>
      <c r="O246" s="34">
        <v>1986.80784092</v>
      </c>
      <c r="P246" s="27">
        <v>9.8125</v>
      </c>
      <c r="R246" s="27">
        <v>682.32</v>
      </c>
    </row>
    <row r="247" spans="1:18" ht="12.75">
      <c r="A247" s="1">
        <v>34865</v>
      </c>
      <c r="B247" s="34">
        <v>92.7</v>
      </c>
      <c r="C247" s="27">
        <v>16.53</v>
      </c>
      <c r="D247" s="34">
        <v>0.131722541846</v>
      </c>
      <c r="E247" s="27">
        <v>20.82</v>
      </c>
      <c r="F247" s="34">
        <v>83.7240976997</v>
      </c>
      <c r="G247" s="27">
        <v>100.8</v>
      </c>
      <c r="H247" s="34">
        <v>111.290806201</v>
      </c>
      <c r="I247" s="34">
        <v>146431.04596</v>
      </c>
      <c r="J247" s="34">
        <v>88.4903744949</v>
      </c>
      <c r="K247" s="34">
        <v>98.1185534006</v>
      </c>
      <c r="L247" s="27">
        <v>10.94</v>
      </c>
      <c r="M247" s="27">
        <v>11.19</v>
      </c>
      <c r="N247" s="34">
        <v>90.6959382511</v>
      </c>
      <c r="O247" s="34">
        <v>1992.24198028</v>
      </c>
      <c r="P247" s="27">
        <v>10.9375</v>
      </c>
      <c r="R247" s="27">
        <v>686.57</v>
      </c>
    </row>
    <row r="248" spans="1:18" ht="12.75">
      <c r="A248" s="1">
        <v>34895</v>
      </c>
      <c r="B248" s="34">
        <v>92.8</v>
      </c>
      <c r="C248" s="27">
        <v>23.68</v>
      </c>
      <c r="D248" s="34">
        <v>0.118857889847</v>
      </c>
      <c r="E248" s="27">
        <v>23.94</v>
      </c>
      <c r="F248" s="34">
        <v>93.6184172439</v>
      </c>
      <c r="G248" s="27">
        <v>102.3</v>
      </c>
      <c r="H248" s="34">
        <v>113.124931092</v>
      </c>
      <c r="I248" s="34">
        <v>139725.426346</v>
      </c>
      <c r="J248" s="34">
        <v>88.3411904072</v>
      </c>
      <c r="K248" s="34">
        <v>92.4617157507</v>
      </c>
      <c r="L248" s="27">
        <v>10.96</v>
      </c>
      <c r="M248" s="27">
        <v>11.01</v>
      </c>
      <c r="N248" s="34">
        <v>91.6917869491</v>
      </c>
      <c r="O248" s="34">
        <v>1921.17782818</v>
      </c>
      <c r="P248" s="27">
        <v>10.75</v>
      </c>
      <c r="R248" s="27">
        <v>687.66</v>
      </c>
    </row>
    <row r="249" spans="1:18" ht="12.75">
      <c r="A249" s="1">
        <v>34926</v>
      </c>
      <c r="B249" s="34">
        <v>94.1</v>
      </c>
      <c r="C249" s="27">
        <v>25.55</v>
      </c>
      <c r="D249" s="34">
        <v>0.126454721447</v>
      </c>
      <c r="E249" s="27">
        <v>25.43</v>
      </c>
      <c r="F249" s="34">
        <v>94.335316469</v>
      </c>
      <c r="G249" s="27">
        <v>100.8</v>
      </c>
      <c r="H249" s="34">
        <v>114.201255518</v>
      </c>
      <c r="I249" s="34">
        <v>153818.765888</v>
      </c>
      <c r="J249" s="34">
        <v>88.3882517327</v>
      </c>
      <c r="K249" s="34">
        <v>96.9604600514</v>
      </c>
      <c r="L249" s="27">
        <v>10.48</v>
      </c>
      <c r="M249" s="27">
        <v>10.48</v>
      </c>
      <c r="N249" s="34">
        <v>95.309440236</v>
      </c>
      <c r="O249" s="34">
        <v>1918.05488615</v>
      </c>
      <c r="P249" s="27">
        <v>10.3125</v>
      </c>
      <c r="R249" s="27">
        <v>689.78</v>
      </c>
    </row>
    <row r="250" spans="1:18" ht="12.75">
      <c r="A250" s="1">
        <v>34957</v>
      </c>
      <c r="B250" s="34">
        <v>93.8</v>
      </c>
      <c r="C250" s="27">
        <v>19.39</v>
      </c>
      <c r="D250" s="34">
        <v>0.12146215154</v>
      </c>
      <c r="E250" s="27">
        <v>21.97</v>
      </c>
      <c r="F250" s="34">
        <v>88.6995185165</v>
      </c>
      <c r="G250" s="27">
        <v>97.5</v>
      </c>
      <c r="H250" s="34">
        <v>113.536622985</v>
      </c>
      <c r="I250" s="34">
        <v>144265.50643</v>
      </c>
      <c r="J250" s="34">
        <v>87.5524847668</v>
      </c>
      <c r="K250" s="34">
        <v>95.5748864958</v>
      </c>
      <c r="L250" s="27">
        <v>10.4</v>
      </c>
      <c r="M250" s="27">
        <v>10.96</v>
      </c>
      <c r="N250" s="34">
        <v>94.9361759605</v>
      </c>
      <c r="O250" s="34">
        <v>1891.23471599</v>
      </c>
      <c r="P250" s="27">
        <v>10.0156</v>
      </c>
      <c r="R250" s="27">
        <v>691.36</v>
      </c>
    </row>
    <row r="251" spans="1:18" ht="12.75">
      <c r="A251" s="1">
        <v>34987</v>
      </c>
      <c r="B251" s="34">
        <v>94.3</v>
      </c>
      <c r="C251" s="27">
        <v>12.47</v>
      </c>
      <c r="D251" s="34">
        <v>0.121951104573</v>
      </c>
      <c r="E251" s="27">
        <v>9.94</v>
      </c>
      <c r="F251" s="34">
        <v>88.1483079651</v>
      </c>
      <c r="G251" s="27">
        <v>95.9</v>
      </c>
      <c r="H251" s="34">
        <v>113.428094354</v>
      </c>
      <c r="I251" s="34">
        <v>121568.370575</v>
      </c>
      <c r="J251" s="34">
        <v>89.3936245664</v>
      </c>
      <c r="K251" s="34">
        <v>95.8637713609</v>
      </c>
      <c r="L251" s="27">
        <v>10.77</v>
      </c>
      <c r="M251" s="27">
        <v>11.3</v>
      </c>
      <c r="N251" s="34">
        <v>94.1296688657</v>
      </c>
      <c r="O251" s="34">
        <v>1981.4534993</v>
      </c>
      <c r="P251" s="27">
        <v>10.5</v>
      </c>
      <c r="R251" s="27">
        <v>694.03</v>
      </c>
    </row>
    <row r="252" spans="1:18" ht="12.75">
      <c r="A252" s="1">
        <v>35018</v>
      </c>
      <c r="B252" s="34">
        <v>94.3</v>
      </c>
      <c r="C252" s="27">
        <v>8.52</v>
      </c>
      <c r="D252" s="34">
        <v>0.125674211491</v>
      </c>
      <c r="E252" s="27">
        <v>9.19</v>
      </c>
      <c r="F252" s="34">
        <v>84.101495268</v>
      </c>
      <c r="G252" s="27">
        <v>93.9</v>
      </c>
      <c r="H252" s="34">
        <v>113.189400597</v>
      </c>
      <c r="I252" s="34">
        <v>171644.288451</v>
      </c>
      <c r="J252" s="34">
        <v>90.2641465278</v>
      </c>
      <c r="K252" s="34">
        <v>96.7283132127</v>
      </c>
      <c r="L252" s="27">
        <v>10.68</v>
      </c>
      <c r="M252" s="27">
        <v>10.73</v>
      </c>
      <c r="N252" s="34">
        <v>95.4198183294</v>
      </c>
      <c r="O252" s="34">
        <v>2007.82155608</v>
      </c>
      <c r="P252" s="27">
        <v>10.5625</v>
      </c>
      <c r="R252" s="27">
        <v>697.8</v>
      </c>
    </row>
    <row r="253" spans="1:18" ht="12.75">
      <c r="A253" s="1">
        <v>35048</v>
      </c>
      <c r="B253" s="34">
        <v>95.6</v>
      </c>
      <c r="C253" s="27">
        <v>21.18</v>
      </c>
      <c r="D253" s="34">
        <v>0.116296878823</v>
      </c>
      <c r="E253" s="27">
        <v>16.71</v>
      </c>
      <c r="F253" s="34">
        <v>81.7354412003</v>
      </c>
      <c r="G253" s="27">
        <v>94.5</v>
      </c>
      <c r="H253" s="34">
        <v>111.286542322</v>
      </c>
      <c r="I253" s="34">
        <v>154382.119086</v>
      </c>
      <c r="J253" s="34">
        <v>90.8944250433</v>
      </c>
      <c r="K253" s="34">
        <v>92.946567687</v>
      </c>
      <c r="L253" s="27">
        <v>10.61</v>
      </c>
      <c r="M253" s="27">
        <v>10.69</v>
      </c>
      <c r="N253" s="34">
        <v>96.6541215712</v>
      </c>
      <c r="O253" s="34">
        <v>1922.25829163</v>
      </c>
      <c r="P253" s="27">
        <v>10.375</v>
      </c>
      <c r="R253" s="27">
        <v>698.82</v>
      </c>
    </row>
    <row r="254" spans="1:18" ht="12.75">
      <c r="A254" s="1">
        <v>35079</v>
      </c>
      <c r="B254" s="34">
        <v>94.6</v>
      </c>
      <c r="C254" s="27">
        <v>21.99</v>
      </c>
      <c r="D254" s="34">
        <v>0.118518105925</v>
      </c>
      <c r="E254" s="27">
        <v>20.53</v>
      </c>
      <c r="F254" s="34">
        <v>82.0104643579</v>
      </c>
      <c r="G254" s="27">
        <v>90.3</v>
      </c>
      <c r="H254" s="34">
        <v>109.626954021</v>
      </c>
      <c r="I254" s="34">
        <v>147123.956252</v>
      </c>
      <c r="J254" s="34">
        <v>90.9765596753</v>
      </c>
      <c r="K254" s="34">
        <v>101.211216901</v>
      </c>
      <c r="L254" s="27">
        <v>10.07</v>
      </c>
      <c r="M254" s="27">
        <v>9.71</v>
      </c>
      <c r="N254" s="34">
        <v>98.0512105899</v>
      </c>
      <c r="O254" s="34">
        <v>1956.84040715</v>
      </c>
      <c r="P254" s="27">
        <v>9.9688</v>
      </c>
      <c r="R254" s="27">
        <v>701.77</v>
      </c>
    </row>
    <row r="255" spans="1:18" ht="12.75">
      <c r="A255" s="1">
        <v>35110</v>
      </c>
      <c r="B255" s="34">
        <v>93.7</v>
      </c>
      <c r="C255" s="27">
        <v>18.75</v>
      </c>
      <c r="D255" s="34">
        <v>0.118804467018</v>
      </c>
      <c r="E255" s="27">
        <v>21.56</v>
      </c>
      <c r="F255" s="34">
        <v>80.8204860584</v>
      </c>
      <c r="G255" s="27">
        <v>86.9</v>
      </c>
      <c r="H255" s="34">
        <v>108.397140466</v>
      </c>
      <c r="I255" s="34">
        <v>147208.785264</v>
      </c>
      <c r="J255" s="34">
        <v>96.1465840952</v>
      </c>
      <c r="K255" s="34">
        <v>101.238890316</v>
      </c>
      <c r="L255" s="27">
        <v>9.93</v>
      </c>
      <c r="M255" s="27">
        <v>10.16</v>
      </c>
      <c r="N255" s="34">
        <v>100.232549056</v>
      </c>
      <c r="O255" s="34">
        <v>1991.71903466</v>
      </c>
      <c r="P255" s="27">
        <v>10.063</v>
      </c>
      <c r="R255" s="27">
        <v>704.5</v>
      </c>
    </row>
    <row r="256" spans="1:18" ht="12.75">
      <c r="A256" s="1">
        <v>35139</v>
      </c>
      <c r="B256" s="34">
        <v>92.7</v>
      </c>
      <c r="C256" s="27">
        <v>16.37</v>
      </c>
      <c r="D256" s="34">
        <v>0.110139276273</v>
      </c>
      <c r="E256" s="27">
        <v>18.88</v>
      </c>
      <c r="F256" s="34">
        <v>81.672147804</v>
      </c>
      <c r="G256" s="27">
        <v>85.9</v>
      </c>
      <c r="H256" s="34">
        <v>108.562036794</v>
      </c>
      <c r="I256" s="34">
        <v>145705.959257</v>
      </c>
      <c r="J256" s="34">
        <v>93.1139375354</v>
      </c>
      <c r="K256" s="34">
        <v>94.3589134564</v>
      </c>
      <c r="L256" s="27">
        <v>9.85</v>
      </c>
      <c r="M256" s="27">
        <v>9.96</v>
      </c>
      <c r="N256" s="34">
        <v>101.731603001</v>
      </c>
      <c r="O256" s="34">
        <v>1998.71911636</v>
      </c>
      <c r="P256" s="27">
        <v>9.781</v>
      </c>
      <c r="R256" s="27">
        <v>707.24</v>
      </c>
    </row>
    <row r="257" spans="1:18" ht="12.75">
      <c r="A257" s="1">
        <v>35170</v>
      </c>
      <c r="B257" s="34">
        <v>91.3</v>
      </c>
      <c r="C257" s="27">
        <v>14.56</v>
      </c>
      <c r="D257" s="34">
        <v>0.113574022388</v>
      </c>
      <c r="E257" s="27">
        <v>15.38</v>
      </c>
      <c r="F257" s="34">
        <v>80.6140504008</v>
      </c>
      <c r="G257" s="27">
        <v>85.2</v>
      </c>
      <c r="H257" s="34">
        <v>110.2338702</v>
      </c>
      <c r="I257" s="34">
        <v>139870.847571</v>
      </c>
      <c r="J257" s="34">
        <v>86.1026044411</v>
      </c>
      <c r="K257" s="34">
        <v>93.9835314108</v>
      </c>
      <c r="L257" s="27">
        <v>9.62</v>
      </c>
      <c r="M257" s="27">
        <v>9.18</v>
      </c>
      <c r="N257" s="34">
        <v>102.517292553</v>
      </c>
      <c r="O257" s="34">
        <v>1904.17316176</v>
      </c>
      <c r="P257" s="27">
        <v>9.5938</v>
      </c>
      <c r="R257" s="27">
        <v>709.98</v>
      </c>
    </row>
    <row r="258" spans="1:18" ht="12.75">
      <c r="A258" s="1">
        <v>35200</v>
      </c>
      <c r="B258" s="34">
        <v>91.3</v>
      </c>
      <c r="C258" s="27">
        <v>2.79</v>
      </c>
      <c r="D258" s="34">
        <v>0.115354599111</v>
      </c>
      <c r="E258" s="27">
        <v>7.75</v>
      </c>
      <c r="F258" s="34">
        <v>79.2891372888</v>
      </c>
      <c r="G258" s="27">
        <v>82.1</v>
      </c>
      <c r="H258" s="34">
        <v>113.018089212</v>
      </c>
      <c r="I258" s="34">
        <v>143021.492419</v>
      </c>
      <c r="J258" s="34">
        <v>87.560646001</v>
      </c>
      <c r="K258" s="34">
        <v>99.0787911168</v>
      </c>
      <c r="L258" s="27">
        <v>8.92</v>
      </c>
      <c r="M258" s="27">
        <v>8.93</v>
      </c>
      <c r="N258" s="34">
        <v>103.429314665</v>
      </c>
      <c r="O258" s="34">
        <v>1908.51331615</v>
      </c>
      <c r="P258" s="27">
        <v>8.7031</v>
      </c>
      <c r="R258" s="27">
        <v>712.72</v>
      </c>
    </row>
    <row r="259" spans="1:18" ht="12.75">
      <c r="A259" s="1">
        <v>35231</v>
      </c>
      <c r="B259" s="34">
        <v>91.6</v>
      </c>
      <c r="C259" s="27">
        <v>-0.78</v>
      </c>
      <c r="D259" s="34">
        <v>0.105475844215</v>
      </c>
      <c r="E259" s="27">
        <v>-1.04</v>
      </c>
      <c r="F259" s="34">
        <v>73.0744653594</v>
      </c>
      <c r="G259" s="27">
        <v>81.6</v>
      </c>
      <c r="H259" s="34">
        <v>114.087877804</v>
      </c>
      <c r="I259" s="34">
        <v>136384.29609</v>
      </c>
      <c r="J259" s="34">
        <v>86.3882253444</v>
      </c>
      <c r="K259" s="34">
        <v>93.4723113924</v>
      </c>
      <c r="L259" s="27">
        <v>8.77</v>
      </c>
      <c r="M259" s="27">
        <v>8.25</v>
      </c>
      <c r="N259" s="34">
        <v>104.337712599</v>
      </c>
      <c r="O259" s="34">
        <v>1862.99936693</v>
      </c>
      <c r="P259" s="27">
        <v>8.7813</v>
      </c>
      <c r="R259" s="27">
        <v>714.09</v>
      </c>
    </row>
    <row r="260" spans="1:18" ht="12.75">
      <c r="A260" s="1">
        <v>35261</v>
      </c>
      <c r="B260" s="34">
        <v>91.5</v>
      </c>
      <c r="C260" s="27">
        <v>-2.11</v>
      </c>
      <c r="D260" s="34">
        <v>0.113737494183</v>
      </c>
      <c r="E260" s="27">
        <v>-0.85</v>
      </c>
      <c r="F260" s="34">
        <v>71.7302216366</v>
      </c>
      <c r="G260" s="27">
        <v>81.2</v>
      </c>
      <c r="H260" s="34">
        <v>112.217480194</v>
      </c>
      <c r="I260" s="34">
        <v>141931.131741</v>
      </c>
      <c r="J260" s="34">
        <v>87.8347740888</v>
      </c>
      <c r="K260" s="34">
        <v>98.8032072147</v>
      </c>
      <c r="L260" s="27">
        <v>8.75</v>
      </c>
      <c r="M260" s="27">
        <v>8.56</v>
      </c>
      <c r="N260" s="34">
        <v>104.297877393</v>
      </c>
      <c r="O260" s="34">
        <v>2087.99588143</v>
      </c>
      <c r="P260" s="27">
        <v>8.875</v>
      </c>
      <c r="R260" s="27">
        <v>713.41</v>
      </c>
    </row>
    <row r="261" spans="1:18" ht="12.75">
      <c r="A261" s="1">
        <v>35292</v>
      </c>
      <c r="B261" s="34">
        <v>91.9</v>
      </c>
      <c r="C261" s="27">
        <v>1.11</v>
      </c>
      <c r="D261" s="34">
        <v>0.114012621228</v>
      </c>
      <c r="E261" s="27">
        <v>4.44</v>
      </c>
      <c r="F261" s="34">
        <v>68.4321341459</v>
      </c>
      <c r="G261" s="27">
        <v>80.4</v>
      </c>
      <c r="H261" s="34">
        <v>111.657138735</v>
      </c>
      <c r="I261" s="34">
        <v>141058.891241</v>
      </c>
      <c r="J261" s="34">
        <v>87.58194276</v>
      </c>
      <c r="K261" s="34">
        <v>92.264184053</v>
      </c>
      <c r="L261" s="27">
        <v>8.81</v>
      </c>
      <c r="M261" s="27">
        <v>8.71</v>
      </c>
      <c r="N261" s="34">
        <v>104.433906298</v>
      </c>
      <c r="O261" s="34">
        <v>1858.41063046</v>
      </c>
      <c r="P261" s="27">
        <v>8.5938</v>
      </c>
      <c r="R261" s="27">
        <v>714.09</v>
      </c>
    </row>
    <row r="262" spans="1:18" ht="12.75">
      <c r="A262" s="1">
        <v>35323</v>
      </c>
      <c r="B262" s="34">
        <v>90.8</v>
      </c>
      <c r="C262" s="27">
        <v>1.19</v>
      </c>
      <c r="D262" s="34">
        <v>0.110923830648</v>
      </c>
      <c r="E262" s="27">
        <v>0.82</v>
      </c>
      <c r="F262" s="34">
        <v>68.8259002878</v>
      </c>
      <c r="G262" s="27">
        <v>82.8</v>
      </c>
      <c r="H262" s="34">
        <v>111.549931164</v>
      </c>
      <c r="I262" s="34">
        <v>128738.533746</v>
      </c>
      <c r="J262" s="34">
        <v>89.6406042403</v>
      </c>
      <c r="K262" s="34">
        <v>93.9521896868</v>
      </c>
      <c r="L262" s="27">
        <v>8.44</v>
      </c>
      <c r="M262" s="27">
        <v>8.09</v>
      </c>
      <c r="N262" s="34">
        <v>104.279018489</v>
      </c>
      <c r="O262" s="34">
        <v>1880.99090883</v>
      </c>
      <c r="P262" s="27">
        <v>8.3594</v>
      </c>
      <c r="R262" s="27">
        <v>714.77</v>
      </c>
    </row>
    <row r="263" spans="1:18" ht="12.75">
      <c r="A263" s="1">
        <v>35353</v>
      </c>
      <c r="B263" s="34">
        <v>91.1</v>
      </c>
      <c r="C263" s="27">
        <v>0.44</v>
      </c>
      <c r="D263" s="34">
        <v>0.114680229339</v>
      </c>
      <c r="E263" s="27">
        <v>-1.99</v>
      </c>
      <c r="F263" s="34">
        <v>66.6692452375</v>
      </c>
      <c r="G263" s="27">
        <v>84.1</v>
      </c>
      <c r="H263" s="34">
        <v>108.182762399</v>
      </c>
      <c r="I263" s="34">
        <v>149299.846789</v>
      </c>
      <c r="J263" s="34">
        <v>90.9773401207</v>
      </c>
      <c r="K263" s="34">
        <v>98.0450353917</v>
      </c>
      <c r="L263" s="27">
        <v>8.02</v>
      </c>
      <c r="M263" s="27">
        <v>7.65</v>
      </c>
      <c r="N263" s="34">
        <v>104.953114306</v>
      </c>
      <c r="O263" s="34">
        <v>2003.91193661</v>
      </c>
      <c r="P263" s="27">
        <v>7.9844</v>
      </c>
      <c r="R263" s="27">
        <v>715.46</v>
      </c>
    </row>
    <row r="264" spans="1:18" ht="12.75">
      <c r="A264" s="1">
        <v>35384</v>
      </c>
      <c r="B264" s="34">
        <v>90.6</v>
      </c>
      <c r="C264" s="27">
        <v>-2.7</v>
      </c>
      <c r="D264" s="34">
        <v>0.109657383314</v>
      </c>
      <c r="E264" s="27">
        <v>-1.61</v>
      </c>
      <c r="F264" s="34">
        <v>66.7521546778</v>
      </c>
      <c r="G264" s="27">
        <v>81.8</v>
      </c>
      <c r="H264" s="34">
        <v>104.530851846</v>
      </c>
      <c r="I264" s="34">
        <v>147340.707764</v>
      </c>
      <c r="J264" s="34">
        <v>88.076297527</v>
      </c>
      <c r="K264" s="34">
        <v>95.6518172613</v>
      </c>
      <c r="L264" s="27">
        <v>7.41</v>
      </c>
      <c r="M264" s="27">
        <v>7.08</v>
      </c>
      <c r="N264" s="34">
        <v>105.188679405</v>
      </c>
      <c r="O264" s="34">
        <v>1804.75559099</v>
      </c>
      <c r="P264" s="27">
        <v>7.3125</v>
      </c>
      <c r="R264" s="27">
        <v>718.2</v>
      </c>
    </row>
    <row r="265" spans="1:18" ht="12.75">
      <c r="A265" s="1">
        <v>35414</v>
      </c>
      <c r="B265" s="34">
        <v>90.5</v>
      </c>
      <c r="C265" s="27">
        <v>9.82</v>
      </c>
      <c r="D265" s="34">
        <v>0.109360879379</v>
      </c>
      <c r="E265" s="27">
        <v>7.12</v>
      </c>
      <c r="F265" s="34">
        <v>70.764086071</v>
      </c>
      <c r="G265" s="27">
        <v>83.4</v>
      </c>
      <c r="H265" s="34">
        <v>108.375957298</v>
      </c>
      <c r="I265" s="34">
        <v>169444.573844</v>
      </c>
      <c r="J265" s="34">
        <v>89.4344568857</v>
      </c>
      <c r="K265" s="34">
        <v>93.9519213605</v>
      </c>
      <c r="L265" s="27">
        <v>7.25</v>
      </c>
      <c r="M265" s="27">
        <v>6.92</v>
      </c>
      <c r="N265" s="34">
        <v>106.096326854</v>
      </c>
      <c r="O265" s="34">
        <v>1793.45618919</v>
      </c>
      <c r="P265" s="27">
        <v>7.0938</v>
      </c>
      <c r="R265" s="27">
        <v>718.88</v>
      </c>
    </row>
    <row r="266" spans="1:18" ht="12.75">
      <c r="A266" s="1">
        <v>35445</v>
      </c>
      <c r="B266" s="34">
        <v>90.7</v>
      </c>
      <c r="C266" s="27">
        <v>23.82</v>
      </c>
      <c r="D266" s="34">
        <v>0.11197284053</v>
      </c>
      <c r="E266" s="27">
        <v>21.47</v>
      </c>
      <c r="F266" s="34">
        <v>78.3668587426</v>
      </c>
      <c r="G266" s="27">
        <v>87.5</v>
      </c>
      <c r="H266" s="34">
        <v>109.1843797</v>
      </c>
      <c r="I266" s="34">
        <v>155372.092948</v>
      </c>
      <c r="J266" s="34">
        <v>91.1978882964</v>
      </c>
      <c r="K266" s="34">
        <v>95.6828506755</v>
      </c>
      <c r="L266" s="27">
        <v>7.23</v>
      </c>
      <c r="M266" s="27">
        <v>7.14</v>
      </c>
      <c r="N266" s="34">
        <v>105.464440889</v>
      </c>
      <c r="O266" s="34">
        <v>1910.20221549</v>
      </c>
      <c r="P266" s="27">
        <v>7.1094</v>
      </c>
      <c r="R266" s="27">
        <v>720.94</v>
      </c>
    </row>
    <row r="267" spans="1:18" ht="12.75">
      <c r="A267" s="1">
        <v>35476</v>
      </c>
      <c r="B267" s="34">
        <v>92.5</v>
      </c>
      <c r="C267" s="27">
        <v>22.56</v>
      </c>
      <c r="D267" s="34">
        <v>0.117162203342</v>
      </c>
      <c r="E267" s="27">
        <v>20.9</v>
      </c>
      <c r="F267" s="34">
        <v>71.4762699025</v>
      </c>
      <c r="G267" s="27">
        <v>86.2</v>
      </c>
      <c r="H267" s="34">
        <v>110.082932004</v>
      </c>
      <c r="I267" s="34">
        <v>174790.167125</v>
      </c>
      <c r="J267" s="34">
        <v>90.9448264204</v>
      </c>
      <c r="K267" s="34">
        <v>97.1607484747</v>
      </c>
      <c r="L267" s="27">
        <v>7.36</v>
      </c>
      <c r="M267" s="27">
        <v>6.9</v>
      </c>
      <c r="N267" s="34">
        <v>104.229358885</v>
      </c>
      <c r="O267" s="34">
        <v>1886.83264624</v>
      </c>
      <c r="P267" s="27">
        <v>7.265</v>
      </c>
      <c r="R267" s="27">
        <v>721.62</v>
      </c>
    </row>
    <row r="268" spans="1:18" ht="12.75">
      <c r="A268" s="1">
        <v>35504</v>
      </c>
      <c r="B268" s="34">
        <v>92.6</v>
      </c>
      <c r="C268" s="27">
        <v>17.52</v>
      </c>
      <c r="D268" s="34">
        <v>0.105193535749</v>
      </c>
      <c r="E268" s="27">
        <v>20.06</v>
      </c>
      <c r="F268" s="34">
        <v>70.5532582589</v>
      </c>
      <c r="G268" s="27">
        <v>86.1</v>
      </c>
      <c r="H268" s="34">
        <v>111.002613434</v>
      </c>
      <c r="I268" s="34">
        <v>179868.48796</v>
      </c>
      <c r="J268" s="34">
        <v>85.9695562799</v>
      </c>
      <c r="K268" s="34">
        <v>90.3466470513</v>
      </c>
      <c r="L268" s="27">
        <v>7.43</v>
      </c>
      <c r="M268" s="27">
        <v>7.39</v>
      </c>
      <c r="N268" s="34">
        <v>103.879639515</v>
      </c>
      <c r="O268" s="34">
        <v>1771.55392281</v>
      </c>
      <c r="P268" s="27">
        <v>7.3</v>
      </c>
      <c r="R268" s="27">
        <v>723.68</v>
      </c>
    </row>
    <row r="269" spans="1:18" ht="12.75">
      <c r="A269" s="1">
        <v>35535</v>
      </c>
      <c r="B269" s="34">
        <v>95.3</v>
      </c>
      <c r="C269" s="27">
        <v>19.1</v>
      </c>
      <c r="D269" s="34">
        <v>0.12815522996</v>
      </c>
      <c r="E269" s="27">
        <v>18.32</v>
      </c>
      <c r="F269" s="34">
        <v>71.4677313949</v>
      </c>
      <c r="G269" s="27">
        <v>87.5</v>
      </c>
      <c r="H269" s="34">
        <v>109.452188186</v>
      </c>
      <c r="I269" s="34">
        <v>206741.206105</v>
      </c>
      <c r="J269" s="34">
        <v>93.8240115512</v>
      </c>
      <c r="K269" s="34">
        <v>100.005133971</v>
      </c>
      <c r="L269" s="27">
        <v>7.12</v>
      </c>
      <c r="M269" s="27">
        <v>6.88</v>
      </c>
      <c r="N269" s="34">
        <v>104.153872874</v>
      </c>
      <c r="O269" s="34">
        <v>1962.73687273</v>
      </c>
      <c r="P269" s="27">
        <v>6.8593</v>
      </c>
      <c r="R269" s="27">
        <v>724.36</v>
      </c>
    </row>
    <row r="270" spans="1:18" ht="12.75">
      <c r="A270" s="1">
        <v>35565</v>
      </c>
      <c r="B270" s="34">
        <v>94.7</v>
      </c>
      <c r="C270" s="27">
        <v>11.47</v>
      </c>
      <c r="D270" s="34">
        <v>0.118406450076</v>
      </c>
      <c r="E270" s="27">
        <v>12.34</v>
      </c>
      <c r="F270" s="34">
        <v>72.7946073942</v>
      </c>
      <c r="G270" s="27">
        <v>89.2</v>
      </c>
      <c r="H270" s="34">
        <v>107.882340818</v>
      </c>
      <c r="I270" s="34">
        <v>203128.22131</v>
      </c>
      <c r="J270" s="34">
        <v>94.67740422</v>
      </c>
      <c r="K270" s="34">
        <v>97.1304137705</v>
      </c>
      <c r="L270" s="27">
        <v>6.84</v>
      </c>
      <c r="M270" s="27">
        <v>6.25</v>
      </c>
      <c r="N270" s="34">
        <v>103.632773674</v>
      </c>
      <c r="O270" s="34">
        <v>1950.66881828</v>
      </c>
      <c r="P270" s="27">
        <v>6.7343</v>
      </c>
      <c r="R270" s="27">
        <v>726.41</v>
      </c>
    </row>
    <row r="271" spans="1:18" ht="12.75">
      <c r="A271" s="1">
        <v>35596</v>
      </c>
      <c r="B271" s="34">
        <v>95.7</v>
      </c>
      <c r="C271" s="27">
        <v>7.79</v>
      </c>
      <c r="D271" s="34">
        <v>0.116114405095</v>
      </c>
      <c r="E271" s="27">
        <v>7.4</v>
      </c>
      <c r="F271" s="34">
        <v>80.0789293116</v>
      </c>
      <c r="G271" s="27">
        <v>90.3</v>
      </c>
      <c r="H271" s="34">
        <v>105.802969987</v>
      </c>
      <c r="I271" s="34">
        <v>204594.42786</v>
      </c>
      <c r="J271" s="34">
        <v>94.1590401018</v>
      </c>
      <c r="K271" s="34">
        <v>97.2715677742</v>
      </c>
      <c r="L271" s="27">
        <v>6.88</v>
      </c>
      <c r="M271" s="27">
        <v>6.61</v>
      </c>
      <c r="N271" s="34">
        <v>103.226497257</v>
      </c>
      <c r="O271" s="34">
        <v>1894.21266554</v>
      </c>
      <c r="P271" s="27">
        <v>6.8281</v>
      </c>
      <c r="R271" s="27">
        <v>726.41</v>
      </c>
    </row>
    <row r="272" spans="1:18" ht="12.75">
      <c r="A272" s="1">
        <v>35626</v>
      </c>
      <c r="B272" s="34">
        <v>95.9</v>
      </c>
      <c r="C272" s="27">
        <v>12.05</v>
      </c>
      <c r="D272" s="34">
        <v>0.123363987652</v>
      </c>
      <c r="E272" s="27">
        <v>14.08</v>
      </c>
      <c r="F272" s="34">
        <v>84.1570722904</v>
      </c>
      <c r="G272" s="27">
        <v>93.2</v>
      </c>
      <c r="H272" s="34">
        <v>111.824562742</v>
      </c>
      <c r="I272" s="34">
        <v>216077.538756</v>
      </c>
      <c r="J272" s="34">
        <v>94.007571641</v>
      </c>
      <c r="K272" s="34">
        <v>99.6750390052</v>
      </c>
      <c r="L272" s="27">
        <v>6.89</v>
      </c>
      <c r="M272" s="27">
        <v>6.48</v>
      </c>
      <c r="N272" s="34">
        <v>103.093095689</v>
      </c>
      <c r="O272" s="34">
        <v>1947.70250273</v>
      </c>
      <c r="P272" s="27">
        <v>6.7969</v>
      </c>
      <c r="R272" s="27">
        <v>726.41</v>
      </c>
    </row>
    <row r="273" spans="1:18" ht="12.75">
      <c r="A273" s="1">
        <v>35657</v>
      </c>
      <c r="B273" s="34">
        <v>96.7</v>
      </c>
      <c r="C273" s="27">
        <v>18.39</v>
      </c>
      <c r="D273" s="34">
        <v>0.112803689379</v>
      </c>
      <c r="E273" s="27">
        <v>19.16</v>
      </c>
      <c r="F273" s="34">
        <v>86.0399822158</v>
      </c>
      <c r="G273" s="27">
        <v>92.6</v>
      </c>
      <c r="H273" s="34">
        <v>114.297187087</v>
      </c>
      <c r="I273" s="34">
        <v>208798.121528</v>
      </c>
      <c r="J273" s="34">
        <v>93.0980633843</v>
      </c>
      <c r="K273" s="34">
        <v>88.5795393823</v>
      </c>
      <c r="L273" s="27">
        <v>6.88</v>
      </c>
      <c r="M273" s="27">
        <v>6.47</v>
      </c>
      <c r="N273" s="34">
        <v>102.410781118</v>
      </c>
      <c r="O273" s="34">
        <v>1890.67471632</v>
      </c>
      <c r="P273" s="27">
        <v>6.7813</v>
      </c>
      <c r="R273" s="27">
        <v>727.1</v>
      </c>
    </row>
    <row r="274" spans="1:18" ht="12.75">
      <c r="A274" s="1">
        <v>35688</v>
      </c>
      <c r="B274" s="34">
        <v>96.7</v>
      </c>
      <c r="C274" s="27">
        <v>17.98</v>
      </c>
      <c r="D274" s="34">
        <v>0.122504048871</v>
      </c>
      <c r="E274" s="27">
        <v>21.21</v>
      </c>
      <c r="F274" s="34">
        <v>85.5563001853</v>
      </c>
      <c r="G274" s="27">
        <v>94.6</v>
      </c>
      <c r="H274" s="34">
        <v>119.798548958</v>
      </c>
      <c r="I274" s="34">
        <v>228804.420813</v>
      </c>
      <c r="J274" s="34">
        <v>94.0814046171</v>
      </c>
      <c r="K274" s="34">
        <v>99.4649082173</v>
      </c>
      <c r="L274" s="27">
        <v>6.67</v>
      </c>
      <c r="M274" s="27">
        <v>5.65</v>
      </c>
      <c r="N274" s="34">
        <v>102.945406014</v>
      </c>
      <c r="O274" s="34">
        <v>1997.35229599</v>
      </c>
      <c r="P274" s="27">
        <v>6.5938</v>
      </c>
      <c r="R274" s="27">
        <v>727.78</v>
      </c>
    </row>
    <row r="275" spans="1:18" ht="12.75">
      <c r="A275" s="1">
        <v>35718</v>
      </c>
      <c r="B275" s="34">
        <v>97.7</v>
      </c>
      <c r="C275" s="27">
        <v>13.1</v>
      </c>
      <c r="D275" s="34">
        <v>0.125914617441</v>
      </c>
      <c r="E275" s="27">
        <v>11.59</v>
      </c>
      <c r="F275" s="34">
        <v>87.7526638882</v>
      </c>
      <c r="G275" s="27">
        <v>94.9</v>
      </c>
      <c r="H275" s="34">
        <v>118.039915002</v>
      </c>
      <c r="I275" s="34">
        <v>235518.803663</v>
      </c>
      <c r="J275" s="34">
        <v>96.2281103056</v>
      </c>
      <c r="K275" s="34">
        <v>100.615244801</v>
      </c>
      <c r="L275" s="27">
        <v>6.65</v>
      </c>
      <c r="M275" s="27">
        <v>6.07</v>
      </c>
      <c r="N275" s="34">
        <v>103.375577533</v>
      </c>
      <c r="O275" s="34">
        <v>2040.20642344</v>
      </c>
      <c r="P275" s="27">
        <v>6.4375</v>
      </c>
      <c r="R275" s="27">
        <v>729.84</v>
      </c>
    </row>
    <row r="276" spans="1:18" ht="12.75">
      <c r="A276" s="1">
        <v>35749</v>
      </c>
      <c r="B276" s="34">
        <v>97.3</v>
      </c>
      <c r="C276" s="27">
        <v>15.91</v>
      </c>
      <c r="D276" s="34">
        <v>0.118685375047</v>
      </c>
      <c r="E276" s="27">
        <v>17.37</v>
      </c>
      <c r="F276" s="34">
        <v>89.7610023808</v>
      </c>
      <c r="G276" s="27">
        <v>94.6</v>
      </c>
      <c r="H276" s="34">
        <v>118.678677687</v>
      </c>
      <c r="I276" s="34">
        <v>213127.587278</v>
      </c>
      <c r="J276" s="34">
        <v>94.5229657073</v>
      </c>
      <c r="K276" s="34">
        <v>97.0875022296</v>
      </c>
      <c r="L276" s="27">
        <v>6.5</v>
      </c>
      <c r="M276" s="27">
        <v>5.91</v>
      </c>
      <c r="N276" s="34">
        <v>104.357900268</v>
      </c>
      <c r="O276" s="34">
        <v>1933.00917454</v>
      </c>
      <c r="P276" s="27">
        <v>6.4219</v>
      </c>
      <c r="R276" s="27">
        <v>732.58</v>
      </c>
    </row>
    <row r="277" spans="1:18" ht="12.75">
      <c r="A277" s="1">
        <v>35779</v>
      </c>
      <c r="B277" s="34">
        <v>97.5</v>
      </c>
      <c r="C277" s="27">
        <v>21.18</v>
      </c>
      <c r="D277" s="34">
        <v>0.12380749469</v>
      </c>
      <c r="E277" s="27">
        <v>22.76</v>
      </c>
      <c r="F277" s="34">
        <v>90.5335785292</v>
      </c>
      <c r="G277" s="27">
        <v>93.7</v>
      </c>
      <c r="H277" s="34">
        <v>116.402057125</v>
      </c>
      <c r="I277" s="34">
        <v>206559.366857</v>
      </c>
      <c r="J277" s="34">
        <v>93.6594485386</v>
      </c>
      <c r="K277" s="34">
        <v>96.9662572504</v>
      </c>
      <c r="L277" s="27">
        <v>6.08</v>
      </c>
      <c r="M277" s="27">
        <v>4.89</v>
      </c>
      <c r="N277" s="34">
        <v>103.992632292</v>
      </c>
      <c r="O277" s="34">
        <v>2019.19567757</v>
      </c>
      <c r="P277" s="27">
        <v>6.0313</v>
      </c>
      <c r="R277" s="27">
        <v>732.58</v>
      </c>
    </row>
    <row r="278" spans="1:18" ht="12.75">
      <c r="A278" s="1">
        <v>35810</v>
      </c>
      <c r="B278" s="34">
        <v>96.9</v>
      </c>
      <c r="C278" s="27">
        <v>30.39</v>
      </c>
      <c r="D278" s="34">
        <v>0.123148719844</v>
      </c>
      <c r="E278" s="27">
        <v>33.54</v>
      </c>
      <c r="F278" s="34">
        <v>86.9132697384</v>
      </c>
      <c r="G278" s="27">
        <v>94.3</v>
      </c>
      <c r="H278" s="34">
        <v>119.290946352</v>
      </c>
      <c r="I278" s="34">
        <v>212585.966728</v>
      </c>
      <c r="J278" s="34">
        <v>93.540985117</v>
      </c>
      <c r="K278" s="34">
        <v>94.1726682793</v>
      </c>
      <c r="L278" s="27">
        <v>6.09</v>
      </c>
      <c r="M278" s="27">
        <v>5.62</v>
      </c>
      <c r="N278" s="34">
        <v>103.772896409</v>
      </c>
      <c r="O278" s="34">
        <v>1912.42405116</v>
      </c>
      <c r="P278" s="27">
        <v>6.0625</v>
      </c>
      <c r="R278" s="27">
        <v>734.63</v>
      </c>
    </row>
    <row r="279" spans="1:18" ht="12.75">
      <c r="A279" s="1">
        <v>35841</v>
      </c>
      <c r="B279" s="34">
        <v>97</v>
      </c>
      <c r="C279" s="27">
        <v>32.83</v>
      </c>
      <c r="D279" s="34">
        <v>0.123888918546</v>
      </c>
      <c r="E279" s="27">
        <v>33.65</v>
      </c>
      <c r="F279" s="34">
        <v>90.4814758699</v>
      </c>
      <c r="G279" s="27">
        <v>95.6</v>
      </c>
      <c r="H279" s="34">
        <v>119.587443571</v>
      </c>
      <c r="I279" s="34">
        <v>201396.215813</v>
      </c>
      <c r="J279" s="34">
        <v>94.3398669296</v>
      </c>
      <c r="K279" s="34">
        <v>96.083225245</v>
      </c>
      <c r="L279" s="27">
        <v>6.13</v>
      </c>
      <c r="M279" s="27">
        <v>6.2</v>
      </c>
      <c r="N279" s="34">
        <v>104.089792278</v>
      </c>
      <c r="O279" s="34">
        <v>1917.46532677</v>
      </c>
      <c r="P279" s="27">
        <v>5.9375</v>
      </c>
      <c r="R279" s="27">
        <v>736.68</v>
      </c>
    </row>
    <row r="280" spans="1:18" ht="12.75">
      <c r="A280" s="1">
        <v>35869</v>
      </c>
      <c r="B280" s="34">
        <v>96.9</v>
      </c>
      <c r="C280" s="27">
        <v>26.62</v>
      </c>
      <c r="D280" s="34">
        <v>0.121602575471</v>
      </c>
      <c r="E280" s="27">
        <v>29.8</v>
      </c>
      <c r="F280" s="34">
        <v>90.5648096644</v>
      </c>
      <c r="G280" s="27">
        <v>94.5</v>
      </c>
      <c r="H280" s="34">
        <v>118.315559177</v>
      </c>
      <c r="I280" s="34">
        <v>184416.528814</v>
      </c>
      <c r="J280" s="34">
        <v>93.9925083415</v>
      </c>
      <c r="K280" s="34">
        <v>96.95004118</v>
      </c>
      <c r="L280" s="27">
        <v>5.6</v>
      </c>
      <c r="M280" s="27">
        <v>5.73</v>
      </c>
      <c r="N280" s="34">
        <v>104.5181743</v>
      </c>
      <c r="O280" s="34">
        <v>1965.06847721</v>
      </c>
      <c r="P280" s="27">
        <v>5.5781</v>
      </c>
      <c r="R280" s="27">
        <v>738.74</v>
      </c>
    </row>
    <row r="281" spans="1:18" ht="12.75">
      <c r="A281" s="1">
        <v>35900</v>
      </c>
      <c r="B281" s="34">
        <v>97.3</v>
      </c>
      <c r="C281" s="27">
        <v>24.34</v>
      </c>
      <c r="D281" s="34">
        <v>0.122942528252</v>
      </c>
      <c r="E281" s="27">
        <v>27.79</v>
      </c>
      <c r="F281" s="34">
        <v>89.8031354328</v>
      </c>
      <c r="G281" s="27">
        <v>94.1</v>
      </c>
      <c r="H281" s="34">
        <v>121.637536785</v>
      </c>
      <c r="I281" s="34">
        <v>204765.324084</v>
      </c>
      <c r="J281" s="34">
        <v>96.1883169291</v>
      </c>
      <c r="K281" s="34">
        <v>99.2130500702</v>
      </c>
      <c r="L281" s="27">
        <v>5.22</v>
      </c>
      <c r="M281" s="27">
        <v>5.35</v>
      </c>
      <c r="N281" s="34">
        <v>104.216019141</v>
      </c>
      <c r="O281" s="34">
        <v>1988.20811146</v>
      </c>
      <c r="P281" s="27">
        <v>5.1563</v>
      </c>
      <c r="R281" s="27">
        <v>739.42</v>
      </c>
    </row>
    <row r="282" spans="1:18" ht="12.75">
      <c r="A282" s="1">
        <v>35930</v>
      </c>
      <c r="B282" s="34">
        <v>97.3</v>
      </c>
      <c r="C282" s="27">
        <v>14.56</v>
      </c>
      <c r="D282" s="34">
        <v>0.118686368347</v>
      </c>
      <c r="E282" s="27">
        <v>15.22</v>
      </c>
      <c r="F282" s="34">
        <v>88.055458679</v>
      </c>
      <c r="G282" s="27">
        <v>91.4</v>
      </c>
      <c r="H282" s="34">
        <v>123.137212606</v>
      </c>
      <c r="I282" s="34">
        <v>184995.210718</v>
      </c>
      <c r="J282" s="34">
        <v>93.6758552554</v>
      </c>
      <c r="K282" s="34">
        <v>95.0261532796</v>
      </c>
      <c r="L282" s="27">
        <v>5.11</v>
      </c>
      <c r="M282" s="27">
        <v>5.17</v>
      </c>
      <c r="N282" s="34">
        <v>105.023016882</v>
      </c>
      <c r="O282" s="34">
        <v>1943.01702534</v>
      </c>
      <c r="P282" s="27">
        <v>5.0156</v>
      </c>
      <c r="R282" s="27">
        <v>740.79</v>
      </c>
    </row>
    <row r="283" spans="1:18" ht="12.75">
      <c r="A283" s="1">
        <v>35961</v>
      </c>
      <c r="B283" s="34">
        <v>97</v>
      </c>
      <c r="C283" s="27">
        <v>6.32</v>
      </c>
      <c r="D283" s="34">
        <v>0.11974973838</v>
      </c>
      <c r="E283" s="27">
        <v>9.23</v>
      </c>
      <c r="F283" s="34">
        <v>83.453946426</v>
      </c>
      <c r="G283" s="27">
        <v>91.3</v>
      </c>
      <c r="H283" s="34">
        <v>120.936676131</v>
      </c>
      <c r="I283" s="34">
        <v>199410.963516</v>
      </c>
      <c r="J283" s="34">
        <v>95.6725315033</v>
      </c>
      <c r="K283" s="34">
        <v>97.584096277</v>
      </c>
      <c r="L283" s="27">
        <v>5.12</v>
      </c>
      <c r="M283" s="27">
        <v>5.16</v>
      </c>
      <c r="N283" s="34">
        <v>104.761938057</v>
      </c>
      <c r="O283" s="34">
        <v>2012.67983955</v>
      </c>
      <c r="P283" s="27">
        <v>5.0156</v>
      </c>
      <c r="R283" s="27">
        <v>741.48</v>
      </c>
    </row>
    <row r="284" spans="1:18" ht="12.75">
      <c r="A284" s="1">
        <v>35991</v>
      </c>
      <c r="B284" s="34">
        <v>96.9</v>
      </c>
      <c r="C284" s="27">
        <v>11.83</v>
      </c>
      <c r="D284" s="34">
        <v>0.118419134705</v>
      </c>
      <c r="E284" s="27">
        <v>10.76</v>
      </c>
      <c r="F284" s="34">
        <v>81.3959490043</v>
      </c>
      <c r="G284" s="27">
        <v>91.4</v>
      </c>
      <c r="H284" s="34">
        <v>116.724541957</v>
      </c>
      <c r="I284" s="34">
        <v>223961.677788</v>
      </c>
      <c r="J284" s="34">
        <v>96.8885371184</v>
      </c>
      <c r="K284" s="34">
        <v>99.8466108385</v>
      </c>
      <c r="L284" s="27">
        <v>4.88</v>
      </c>
      <c r="M284" s="27">
        <v>4.74</v>
      </c>
      <c r="N284" s="34">
        <v>105.009874886</v>
      </c>
      <c r="O284" s="34">
        <v>1994.50817732</v>
      </c>
      <c r="P284" s="27">
        <v>4.8281</v>
      </c>
      <c r="R284" s="27">
        <v>741.48</v>
      </c>
    </row>
    <row r="285" spans="1:18" ht="12.75">
      <c r="A285" s="1">
        <v>36022</v>
      </c>
      <c r="B285" s="34">
        <v>95.8</v>
      </c>
      <c r="C285" s="27">
        <v>15.08</v>
      </c>
      <c r="D285" s="34">
        <v>0.117679149189</v>
      </c>
      <c r="E285" s="27">
        <v>12.96</v>
      </c>
      <c r="F285" s="34">
        <v>83.1609079645</v>
      </c>
      <c r="G285" s="27">
        <v>89.7</v>
      </c>
      <c r="H285" s="34">
        <v>113.699780477</v>
      </c>
      <c r="I285" s="34">
        <v>192763.827135</v>
      </c>
      <c r="J285" s="34">
        <v>95.664789984</v>
      </c>
      <c r="K285" s="34">
        <v>85.5260355396</v>
      </c>
      <c r="L285" s="27">
        <v>4.89</v>
      </c>
      <c r="M285" s="27">
        <v>4.72</v>
      </c>
      <c r="N285" s="34">
        <v>105.411534118</v>
      </c>
      <c r="O285" s="34">
        <v>1944.3090297</v>
      </c>
      <c r="P285" s="27">
        <v>4.8281</v>
      </c>
      <c r="R285" s="27">
        <v>742.16</v>
      </c>
    </row>
    <row r="286" spans="1:18" ht="12.75">
      <c r="A286" s="1">
        <v>36053</v>
      </c>
      <c r="B286" s="34">
        <v>97.1</v>
      </c>
      <c r="C286" s="27">
        <v>3.26</v>
      </c>
      <c r="D286" s="34">
        <v>0.119194362722</v>
      </c>
      <c r="E286" s="27">
        <v>4.73</v>
      </c>
      <c r="F286" s="34">
        <v>75.5734663689</v>
      </c>
      <c r="G286" s="27">
        <v>85.6</v>
      </c>
      <c r="H286" s="34">
        <v>116.02905171</v>
      </c>
      <c r="I286" s="34">
        <v>196352.779807</v>
      </c>
      <c r="J286" s="34">
        <v>95.7206451226</v>
      </c>
      <c r="K286" s="34">
        <v>98.1242006618</v>
      </c>
      <c r="L286" s="27">
        <v>4.97</v>
      </c>
      <c r="M286" s="27">
        <v>4.88</v>
      </c>
      <c r="N286" s="34">
        <v>106.185631636</v>
      </c>
      <c r="O286" s="34">
        <v>1844.99403222</v>
      </c>
      <c r="P286" s="27">
        <v>4.9375</v>
      </c>
      <c r="R286" s="27">
        <v>742.16</v>
      </c>
    </row>
    <row r="287" spans="1:18" ht="12.75">
      <c r="A287" s="1">
        <v>36083</v>
      </c>
      <c r="B287" s="34">
        <v>96.4</v>
      </c>
      <c r="C287" s="27">
        <v>-0.98</v>
      </c>
      <c r="D287" s="34">
        <v>0.115759088335</v>
      </c>
      <c r="E287" s="27">
        <v>-2.21</v>
      </c>
      <c r="F287" s="34">
        <v>80.0290839844</v>
      </c>
      <c r="G287" s="27">
        <v>84.8</v>
      </c>
      <c r="H287" s="34">
        <v>117.980862789</v>
      </c>
      <c r="I287" s="34">
        <v>185927.434048</v>
      </c>
      <c r="J287" s="34">
        <v>94.2144106175</v>
      </c>
      <c r="K287" s="34">
        <v>98.0200876054</v>
      </c>
      <c r="L287" s="27">
        <v>4.53</v>
      </c>
      <c r="M287" s="27">
        <v>4.65</v>
      </c>
      <c r="N287" s="34">
        <v>106.467556531</v>
      </c>
      <c r="O287" s="34">
        <v>1860.15376986</v>
      </c>
      <c r="P287" s="27">
        <v>4.4375</v>
      </c>
      <c r="R287" s="27">
        <v>743.53</v>
      </c>
    </row>
    <row r="288" spans="1:18" ht="12.75">
      <c r="A288" s="1">
        <v>36114</v>
      </c>
      <c r="B288" s="34">
        <v>96.2</v>
      </c>
      <c r="C288" s="27">
        <v>-0.4</v>
      </c>
      <c r="D288" s="34">
        <v>0.115045013424</v>
      </c>
      <c r="E288" s="27">
        <v>1.78</v>
      </c>
      <c r="F288" s="34">
        <v>80.6687600949</v>
      </c>
      <c r="G288" s="27">
        <v>85.5</v>
      </c>
      <c r="H288" s="34">
        <v>121.907983767</v>
      </c>
      <c r="I288" s="34">
        <v>196675.826166</v>
      </c>
      <c r="J288" s="34">
        <v>98.0218837791</v>
      </c>
      <c r="K288" s="34">
        <v>97.7411867308</v>
      </c>
      <c r="L288" s="27">
        <v>3.95</v>
      </c>
      <c r="M288" s="27">
        <v>4.16</v>
      </c>
      <c r="N288" s="34">
        <v>105.842837852</v>
      </c>
      <c r="O288" s="34">
        <v>1977.10248486</v>
      </c>
      <c r="P288" s="27">
        <v>3.8906</v>
      </c>
      <c r="R288" s="27">
        <v>744.9</v>
      </c>
    </row>
    <row r="289" spans="1:18" ht="12.75">
      <c r="A289" s="1">
        <v>36144</v>
      </c>
      <c r="B289" s="34">
        <v>93.9</v>
      </c>
      <c r="C289" s="27">
        <v>12.19</v>
      </c>
      <c r="D289" s="34">
        <v>0.111846844193</v>
      </c>
      <c r="E289" s="27">
        <v>11.41</v>
      </c>
      <c r="F289" s="34">
        <v>84.8989491075</v>
      </c>
      <c r="G289" s="27">
        <v>85</v>
      </c>
      <c r="H289" s="34">
        <v>120.131220084</v>
      </c>
      <c r="I289" s="34">
        <v>182100.170326</v>
      </c>
      <c r="J289" s="34">
        <v>99.0860730646</v>
      </c>
      <c r="K289" s="34">
        <v>95.3420187573</v>
      </c>
      <c r="L289" s="27">
        <v>3.34</v>
      </c>
      <c r="M289" s="27">
        <v>3.18</v>
      </c>
      <c r="N289" s="34">
        <v>106.024110456</v>
      </c>
      <c r="O289" s="34">
        <v>1951.06716754</v>
      </c>
      <c r="P289" s="27">
        <v>3.25</v>
      </c>
      <c r="R289" s="27">
        <v>744.9</v>
      </c>
    </row>
    <row r="290" spans="1:18" ht="12.75">
      <c r="A290" s="1">
        <v>36175</v>
      </c>
      <c r="B290" s="34">
        <v>95.3</v>
      </c>
      <c r="C290" s="27">
        <v>18</v>
      </c>
      <c r="D290" s="34">
        <v>0.116565638472</v>
      </c>
      <c r="E290" s="27">
        <v>16.17</v>
      </c>
      <c r="F290" s="34">
        <v>80.9496221369</v>
      </c>
      <c r="G290" s="27">
        <v>84.8</v>
      </c>
      <c r="H290" s="34">
        <v>120.71532542</v>
      </c>
      <c r="I290" s="34">
        <v>174054.538678</v>
      </c>
      <c r="J290" s="34">
        <v>96.1339975801</v>
      </c>
      <c r="K290" s="34">
        <v>89.74964649</v>
      </c>
      <c r="L290" s="27">
        <v>3.1</v>
      </c>
      <c r="M290" s="27">
        <v>3.14</v>
      </c>
      <c r="N290" s="34">
        <v>105.74688734</v>
      </c>
      <c r="O290" s="34">
        <v>1973.47579879</v>
      </c>
      <c r="P290" s="27">
        <v>3.0937</v>
      </c>
      <c r="R290" s="27">
        <v>745.58</v>
      </c>
    </row>
    <row r="291" spans="1:18" ht="12.75">
      <c r="A291" s="1">
        <v>36206</v>
      </c>
      <c r="B291" s="34">
        <v>94.9</v>
      </c>
      <c r="C291" s="27">
        <v>18.58</v>
      </c>
      <c r="D291" s="34">
        <v>0.111103280478</v>
      </c>
      <c r="E291" s="27">
        <v>17.47</v>
      </c>
      <c r="F291" s="34">
        <v>73.6602635747</v>
      </c>
      <c r="G291" s="27">
        <v>83.9</v>
      </c>
      <c r="H291" s="34">
        <v>118.775612557</v>
      </c>
      <c r="I291" s="34">
        <v>192382.097851</v>
      </c>
      <c r="J291" s="34">
        <v>97.3486270388</v>
      </c>
      <c r="K291" s="34">
        <v>92.835529644</v>
      </c>
      <c r="L291" s="27">
        <v>3.08</v>
      </c>
      <c r="M291" s="27">
        <v>3.04</v>
      </c>
      <c r="N291" s="34">
        <v>105.726935265</v>
      </c>
      <c r="O291" s="34">
        <v>1924.27404251</v>
      </c>
      <c r="P291" s="27">
        <v>3.0469</v>
      </c>
      <c r="R291" s="27">
        <v>746.95</v>
      </c>
    </row>
    <row r="292" spans="1:18" ht="12.75">
      <c r="A292" s="1">
        <v>36234</v>
      </c>
      <c r="B292" s="34">
        <v>95.3</v>
      </c>
      <c r="C292" s="27">
        <v>18.16</v>
      </c>
      <c r="D292" s="34">
        <v>0.11768626213</v>
      </c>
      <c r="E292" s="27">
        <v>18.01</v>
      </c>
      <c r="F292" s="34">
        <v>74.8543493149</v>
      </c>
      <c r="G292" s="27">
        <v>84.9</v>
      </c>
      <c r="H292" s="34">
        <v>117.903034164</v>
      </c>
      <c r="I292" s="34">
        <v>204567.344391</v>
      </c>
      <c r="J292" s="34">
        <v>97.5288104525</v>
      </c>
      <c r="K292" s="34">
        <v>98.5788204369</v>
      </c>
      <c r="L292" s="27">
        <v>3.03</v>
      </c>
      <c r="M292" s="27">
        <v>3.03</v>
      </c>
      <c r="N292" s="34">
        <v>105.424835836</v>
      </c>
      <c r="O292" s="34">
        <v>1910.03244096</v>
      </c>
      <c r="P292" s="27">
        <v>3.0156</v>
      </c>
      <c r="R292" s="27">
        <v>748.32</v>
      </c>
    </row>
    <row r="293" spans="1:18" ht="12.75">
      <c r="A293" s="1">
        <v>36265</v>
      </c>
      <c r="B293" s="34">
        <v>95</v>
      </c>
      <c r="C293" s="27">
        <v>11.47</v>
      </c>
      <c r="D293" s="34">
        <v>0.117591585403</v>
      </c>
      <c r="E293" s="27">
        <v>9.49</v>
      </c>
      <c r="F293" s="34">
        <v>66.8233667099</v>
      </c>
      <c r="G293" s="27">
        <v>83.7</v>
      </c>
      <c r="H293" s="34">
        <v>115.352224543</v>
      </c>
      <c r="I293" s="34">
        <v>199252.520026</v>
      </c>
      <c r="J293" s="34">
        <v>95.8850649601</v>
      </c>
      <c r="K293" s="34">
        <v>98.3670952117</v>
      </c>
      <c r="L293" s="27">
        <v>2.68</v>
      </c>
      <c r="M293" s="27">
        <v>2.61</v>
      </c>
      <c r="N293" s="34">
        <v>105.119344517</v>
      </c>
      <c r="O293" s="34">
        <v>1895.97514951</v>
      </c>
      <c r="P293" s="27">
        <v>2.6093</v>
      </c>
      <c r="R293" s="27">
        <v>750.38</v>
      </c>
    </row>
    <row r="294" spans="1:18" ht="12.75">
      <c r="A294" s="1">
        <v>36295</v>
      </c>
      <c r="B294" s="34">
        <v>94.4</v>
      </c>
      <c r="C294" s="27">
        <v>13.23</v>
      </c>
      <c r="D294" s="34">
        <v>0.114493625611</v>
      </c>
      <c r="E294" s="27">
        <v>14.94</v>
      </c>
      <c r="F294" s="34">
        <v>74.0434887754</v>
      </c>
      <c r="G294" s="27">
        <v>85.8</v>
      </c>
      <c r="H294" s="34">
        <v>113.374105685</v>
      </c>
      <c r="I294" s="34">
        <v>192083.334903</v>
      </c>
      <c r="J294" s="34">
        <v>95.6337767107</v>
      </c>
      <c r="K294" s="34">
        <v>95.9916117019</v>
      </c>
      <c r="L294" s="27">
        <v>2.56</v>
      </c>
      <c r="M294" s="27">
        <v>2.57</v>
      </c>
      <c r="N294" s="34">
        <v>104.531271603</v>
      </c>
      <c r="O294" s="34">
        <v>1830.94041167</v>
      </c>
      <c r="P294" s="27">
        <v>2.5469</v>
      </c>
      <c r="R294" s="27">
        <v>751.75</v>
      </c>
    </row>
    <row r="295" spans="1:18" ht="12.75">
      <c r="A295" s="1">
        <v>36326</v>
      </c>
      <c r="B295" s="34">
        <v>95.7</v>
      </c>
      <c r="C295" s="27">
        <v>13.33</v>
      </c>
      <c r="D295" s="34">
        <v>0.119688412301</v>
      </c>
      <c r="E295" s="27">
        <v>15.03</v>
      </c>
      <c r="F295" s="34">
        <v>79.1788317298</v>
      </c>
      <c r="G295" s="27">
        <v>90</v>
      </c>
      <c r="H295" s="34">
        <v>113.82575411</v>
      </c>
      <c r="I295" s="34">
        <v>219930.667465</v>
      </c>
      <c r="J295" s="34">
        <v>97.071385648</v>
      </c>
      <c r="K295" s="34">
        <v>98.5707237264</v>
      </c>
      <c r="L295" s="27">
        <v>2.62</v>
      </c>
      <c r="M295" s="27">
        <v>2.58</v>
      </c>
      <c r="N295" s="34">
        <v>103.0451224</v>
      </c>
      <c r="O295" s="34">
        <v>1896.16546677</v>
      </c>
      <c r="P295" s="27">
        <v>2.625</v>
      </c>
      <c r="R295" s="27">
        <v>751.75</v>
      </c>
    </row>
    <row r="296" spans="1:18" ht="12.75">
      <c r="A296" s="1">
        <v>36356</v>
      </c>
      <c r="B296" s="34">
        <v>96.3</v>
      </c>
      <c r="C296" s="27">
        <v>11.87</v>
      </c>
      <c r="D296" s="34">
        <v>0.120026455283</v>
      </c>
      <c r="E296" s="27">
        <v>15.09</v>
      </c>
      <c r="F296" s="34">
        <v>82.4807161406</v>
      </c>
      <c r="G296" s="27">
        <v>90.5</v>
      </c>
      <c r="H296" s="34">
        <v>116.777879642</v>
      </c>
      <c r="I296" s="34">
        <v>203580.177716</v>
      </c>
      <c r="J296" s="34">
        <v>95.5831355338</v>
      </c>
      <c r="K296" s="34">
        <v>97.0205914521</v>
      </c>
      <c r="L296" s="27">
        <v>2.68</v>
      </c>
      <c r="M296" s="27">
        <v>2.5</v>
      </c>
      <c r="N296" s="34">
        <v>103.850872886</v>
      </c>
      <c r="O296" s="34">
        <v>1860.19919152</v>
      </c>
      <c r="P296" s="27">
        <v>2.6563</v>
      </c>
      <c r="R296" s="27">
        <v>753.8</v>
      </c>
    </row>
    <row r="297" spans="1:18" ht="12.75">
      <c r="A297" s="1">
        <v>36387</v>
      </c>
      <c r="B297" s="34">
        <v>97.1</v>
      </c>
      <c r="C297" s="27">
        <v>21.3</v>
      </c>
      <c r="D297" s="34">
        <v>0.118081932734</v>
      </c>
      <c r="E297" s="27">
        <v>23.44</v>
      </c>
      <c r="F297" s="34">
        <v>81.2706124392</v>
      </c>
      <c r="G297" s="27">
        <v>91.7</v>
      </c>
      <c r="H297" s="34">
        <v>115.650343367</v>
      </c>
      <c r="I297" s="34">
        <v>181418.322979</v>
      </c>
      <c r="J297" s="34">
        <v>99.8710529864</v>
      </c>
      <c r="K297" s="34">
        <v>89.0443007829</v>
      </c>
      <c r="L297" s="27">
        <v>2.69</v>
      </c>
      <c r="M297" s="27">
        <v>2.49</v>
      </c>
      <c r="N297" s="34">
        <v>104.095404982</v>
      </c>
      <c r="O297" s="34">
        <v>1855.61796652</v>
      </c>
      <c r="P297" s="27">
        <v>2.7031</v>
      </c>
      <c r="R297" s="27">
        <v>754.48</v>
      </c>
    </row>
    <row r="298" spans="1:18" ht="12.75">
      <c r="A298" s="1">
        <v>36418</v>
      </c>
      <c r="B298" s="34">
        <v>97.4</v>
      </c>
      <c r="C298" s="27">
        <v>17.55</v>
      </c>
      <c r="D298" s="34">
        <v>0.124016340683</v>
      </c>
      <c r="E298" s="27">
        <v>19.54</v>
      </c>
      <c r="F298" s="34">
        <v>85.8416575299</v>
      </c>
      <c r="G298" s="27">
        <v>92.5</v>
      </c>
      <c r="H298" s="34">
        <v>117.234303128</v>
      </c>
      <c r="I298" s="34">
        <v>189036.500604</v>
      </c>
      <c r="J298" s="34">
        <v>97.6172765411</v>
      </c>
      <c r="K298" s="34">
        <v>99.7761497656</v>
      </c>
      <c r="L298" s="27">
        <v>2.72</v>
      </c>
      <c r="M298" s="27">
        <v>2.45</v>
      </c>
      <c r="N298" s="34">
        <v>103.515834365</v>
      </c>
      <c r="O298" s="34">
        <v>1901.11442118</v>
      </c>
      <c r="P298" s="27">
        <v>2.6875</v>
      </c>
      <c r="R298" s="27">
        <v>755.85</v>
      </c>
    </row>
    <row r="299" spans="1:18" ht="12.75">
      <c r="A299" s="1">
        <v>36448</v>
      </c>
      <c r="B299" s="34">
        <v>98.3</v>
      </c>
      <c r="C299" s="27">
        <v>16.91</v>
      </c>
      <c r="D299" s="34">
        <v>0.115378603109</v>
      </c>
      <c r="E299" s="27">
        <v>17.96</v>
      </c>
      <c r="F299" s="34">
        <v>85.3687574239</v>
      </c>
      <c r="G299" s="27">
        <v>95.1</v>
      </c>
      <c r="H299" s="34">
        <v>118.356334468</v>
      </c>
      <c r="I299" s="34">
        <v>189501.388966</v>
      </c>
      <c r="J299" s="34">
        <v>96.6313409644</v>
      </c>
      <c r="K299" s="34">
        <v>95.7088116535</v>
      </c>
      <c r="L299" s="27">
        <v>3.36</v>
      </c>
      <c r="M299" s="27">
        <v>3.06</v>
      </c>
      <c r="N299" s="34">
        <v>103.580541713</v>
      </c>
      <c r="O299" s="34">
        <v>1863.51713284</v>
      </c>
      <c r="P299" s="27">
        <v>3.375</v>
      </c>
      <c r="R299" s="27">
        <v>758.59</v>
      </c>
    </row>
    <row r="300" spans="1:18" ht="12.75">
      <c r="A300" s="1">
        <v>36479</v>
      </c>
      <c r="B300" s="34">
        <v>98.7</v>
      </c>
      <c r="C300" s="27">
        <v>15.15</v>
      </c>
      <c r="D300" s="34">
        <v>0.12873341775</v>
      </c>
      <c r="E300" s="27">
        <v>18.02</v>
      </c>
      <c r="F300" s="34">
        <v>84.4949004304</v>
      </c>
      <c r="G300" s="27">
        <v>95.7</v>
      </c>
      <c r="H300" s="34">
        <v>117.797285822</v>
      </c>
      <c r="I300" s="34">
        <v>191488.083606</v>
      </c>
      <c r="J300" s="34">
        <v>98.1867212167</v>
      </c>
      <c r="K300" s="34">
        <v>98.4770178594</v>
      </c>
      <c r="L300" s="27">
        <v>3.45</v>
      </c>
      <c r="M300" s="27">
        <v>3.03</v>
      </c>
      <c r="N300" s="34">
        <v>102.991176689</v>
      </c>
      <c r="O300" s="34">
        <v>1905.97395188</v>
      </c>
      <c r="P300" s="27">
        <v>3.4375</v>
      </c>
      <c r="R300" s="27">
        <v>759.96</v>
      </c>
    </row>
    <row r="301" spans="1:18" ht="12.75">
      <c r="A301" s="1">
        <v>36509</v>
      </c>
      <c r="B301" s="34">
        <v>97.9</v>
      </c>
      <c r="C301" s="27">
        <v>27.88</v>
      </c>
      <c r="D301" s="34">
        <v>0.126565018368</v>
      </c>
      <c r="E301" s="27">
        <v>28.45</v>
      </c>
      <c r="F301" s="34">
        <v>84.8428749331</v>
      </c>
      <c r="G301" s="27">
        <v>97.5</v>
      </c>
      <c r="H301" s="34">
        <v>118.26043727</v>
      </c>
      <c r="I301" s="34">
        <v>193521.738729</v>
      </c>
      <c r="J301" s="34">
        <v>100.461403803</v>
      </c>
      <c r="K301" s="34">
        <v>99.9784410539</v>
      </c>
      <c r="L301" s="27">
        <v>3.47</v>
      </c>
      <c r="M301" s="27">
        <v>3.03</v>
      </c>
      <c r="N301" s="34">
        <v>101.832694182</v>
      </c>
      <c r="O301" s="34">
        <v>1884.9532093</v>
      </c>
      <c r="P301" s="27">
        <v>3.4375</v>
      </c>
      <c r="R301" s="27">
        <v>760.65</v>
      </c>
    </row>
    <row r="302" spans="1:18" ht="12.75">
      <c r="A302" s="1">
        <v>36540</v>
      </c>
      <c r="B302" s="34">
        <v>97.9</v>
      </c>
      <c r="C302" s="27">
        <v>37.15</v>
      </c>
      <c r="D302" s="34">
        <v>0.110535592485</v>
      </c>
      <c r="E302" s="27">
        <v>38.23</v>
      </c>
      <c r="F302" s="34">
        <v>85.7631515527</v>
      </c>
      <c r="G302" s="27">
        <v>99.5</v>
      </c>
      <c r="H302" s="34">
        <v>119.976640774</v>
      </c>
      <c r="I302" s="34">
        <v>204114.354807</v>
      </c>
      <c r="J302" s="34">
        <v>99.7093550472</v>
      </c>
      <c r="K302" s="34">
        <v>99.068058567</v>
      </c>
      <c r="L302" s="27">
        <v>3.34</v>
      </c>
      <c r="M302" s="27">
        <v>3.27</v>
      </c>
      <c r="N302" s="34">
        <v>101.547053122</v>
      </c>
      <c r="O302" s="34">
        <v>1826.09287436</v>
      </c>
      <c r="P302" s="27">
        <v>3.2656</v>
      </c>
      <c r="R302" s="27">
        <v>762.02</v>
      </c>
    </row>
    <row r="303" spans="1:18" ht="12.75">
      <c r="A303" s="1">
        <v>36571</v>
      </c>
      <c r="B303" s="34">
        <v>98.5</v>
      </c>
      <c r="C303" s="27">
        <v>31.47</v>
      </c>
      <c r="D303" s="34">
        <v>0.130040554155</v>
      </c>
      <c r="E303" s="27">
        <v>35.04</v>
      </c>
      <c r="F303" s="34">
        <v>86.6330732903</v>
      </c>
      <c r="G303" s="27">
        <v>98.4</v>
      </c>
      <c r="H303" s="34">
        <v>118.583382895</v>
      </c>
      <c r="I303" s="34">
        <v>213384.842015</v>
      </c>
      <c r="J303" s="34">
        <v>101.928637889</v>
      </c>
      <c r="K303" s="34">
        <v>101.731834213</v>
      </c>
      <c r="L303" s="27">
        <v>3.53</v>
      </c>
      <c r="M303" s="27">
        <v>3.35</v>
      </c>
      <c r="N303" s="34">
        <v>101.45843269</v>
      </c>
      <c r="O303" s="34">
        <v>1882.3575866</v>
      </c>
      <c r="P303" s="27">
        <v>3.4688</v>
      </c>
      <c r="R303" s="27">
        <v>764.75</v>
      </c>
    </row>
    <row r="304" spans="1:18" ht="12.75">
      <c r="A304" s="1">
        <v>36600</v>
      </c>
      <c r="B304" s="34">
        <v>99.5</v>
      </c>
      <c r="C304" s="27">
        <v>36.59</v>
      </c>
      <c r="D304" s="34">
        <v>0.133068310749</v>
      </c>
      <c r="E304" s="27">
        <v>35.98</v>
      </c>
      <c r="F304" s="34">
        <v>88.3973387106</v>
      </c>
      <c r="G304" s="27">
        <v>101.3</v>
      </c>
      <c r="H304" s="34">
        <v>119.034075682</v>
      </c>
      <c r="I304" s="34">
        <v>210238.140059</v>
      </c>
      <c r="J304" s="34">
        <v>100.665745418</v>
      </c>
      <c r="K304" s="34">
        <v>101.053870257</v>
      </c>
      <c r="L304" s="27">
        <v>3.74</v>
      </c>
      <c r="M304" s="27">
        <v>3.6</v>
      </c>
      <c r="N304" s="34">
        <v>101.03254208</v>
      </c>
      <c r="O304" s="34">
        <v>1892.39846656</v>
      </c>
      <c r="P304" s="27">
        <v>3.75</v>
      </c>
      <c r="R304" s="27">
        <v>766.81</v>
      </c>
    </row>
    <row r="305" spans="1:18" ht="12.75">
      <c r="A305" s="1">
        <v>36631</v>
      </c>
      <c r="B305" s="34">
        <v>99.9</v>
      </c>
      <c r="C305" s="27">
        <v>30.82</v>
      </c>
      <c r="D305" s="34">
        <v>0.128728518448</v>
      </c>
      <c r="E305" s="27">
        <v>32.97</v>
      </c>
      <c r="F305" s="34">
        <v>86.6347954773</v>
      </c>
      <c r="G305" s="27">
        <v>100</v>
      </c>
      <c r="H305" s="34">
        <v>119.217089542</v>
      </c>
      <c r="I305" s="34">
        <v>194392.008895</v>
      </c>
      <c r="J305" s="34">
        <v>99.7997259304</v>
      </c>
      <c r="K305" s="34">
        <v>96.5299422913</v>
      </c>
      <c r="L305" s="27">
        <v>3.93</v>
      </c>
      <c r="M305" s="27">
        <v>3.89</v>
      </c>
      <c r="N305" s="34">
        <v>100.722936159</v>
      </c>
      <c r="O305" s="34">
        <v>1855.87303503</v>
      </c>
      <c r="P305" s="27">
        <v>3.9063</v>
      </c>
      <c r="R305" s="27">
        <v>767.49</v>
      </c>
    </row>
    <row r="306" spans="1:18" ht="12.75">
      <c r="A306" s="1">
        <v>36661</v>
      </c>
      <c r="B306" s="34">
        <v>100.6</v>
      </c>
      <c r="C306" s="27">
        <v>27.04</v>
      </c>
      <c r="D306" s="34">
        <v>0.131880481112</v>
      </c>
      <c r="E306" s="27">
        <v>26.05</v>
      </c>
      <c r="F306" s="34">
        <v>87.2100691035</v>
      </c>
      <c r="G306" s="27">
        <v>101.5</v>
      </c>
      <c r="H306" s="34">
        <v>114.573938026</v>
      </c>
      <c r="I306" s="34">
        <v>209462.976088</v>
      </c>
      <c r="J306" s="34">
        <v>101.149009814</v>
      </c>
      <c r="K306" s="34">
        <v>99.9756793087</v>
      </c>
      <c r="L306" s="27">
        <v>4.36</v>
      </c>
      <c r="M306" s="27">
        <v>4.26</v>
      </c>
      <c r="N306" s="34">
        <v>100.022297029</v>
      </c>
      <c r="O306" s="34">
        <v>1873.34669533</v>
      </c>
      <c r="P306" s="27">
        <v>4.3281</v>
      </c>
      <c r="R306" s="27">
        <v>770.23</v>
      </c>
    </row>
    <row r="307" spans="1:18" ht="12.75">
      <c r="A307" s="1">
        <v>36692</v>
      </c>
      <c r="B307" s="34">
        <v>100.4</v>
      </c>
      <c r="C307" s="27">
        <v>19.69</v>
      </c>
      <c r="D307" s="34">
        <v>0.131657578062</v>
      </c>
      <c r="E307" s="27">
        <v>20.91</v>
      </c>
      <c r="F307" s="34">
        <v>88.3154514012</v>
      </c>
      <c r="G307" s="27">
        <v>101.1</v>
      </c>
      <c r="H307" s="34">
        <v>117.313263362</v>
      </c>
      <c r="I307" s="34">
        <v>191558.906229</v>
      </c>
      <c r="J307" s="34">
        <v>101.186862985</v>
      </c>
      <c r="K307" s="34">
        <v>100.446190596</v>
      </c>
      <c r="L307" s="27">
        <v>4.51</v>
      </c>
      <c r="M307" s="27" t="s">
        <v>1</v>
      </c>
      <c r="N307" s="34">
        <v>100.492063237</v>
      </c>
      <c r="O307" s="34">
        <v>1914.24231801</v>
      </c>
      <c r="P307" s="27">
        <v>4.3906</v>
      </c>
      <c r="R307" s="27">
        <v>772.29</v>
      </c>
    </row>
    <row r="308" spans="1:18" ht="12.75">
      <c r="A308" s="1">
        <v>36722</v>
      </c>
      <c r="B308" s="34">
        <v>100</v>
      </c>
      <c r="C308" s="27">
        <v>22.21</v>
      </c>
      <c r="D308" s="34">
        <v>0.122735498773</v>
      </c>
      <c r="E308" s="27">
        <v>20.62</v>
      </c>
      <c r="F308" s="34">
        <v>86.1990496761</v>
      </c>
      <c r="G308" s="27">
        <v>101.7</v>
      </c>
      <c r="H308" s="34">
        <v>120.905633603</v>
      </c>
      <c r="I308" s="34">
        <v>197816.423112</v>
      </c>
      <c r="J308" s="34">
        <v>96.6573864755</v>
      </c>
      <c r="K308" s="34">
        <v>96.6784320105</v>
      </c>
      <c r="L308" s="27">
        <v>4.59</v>
      </c>
      <c r="M308" s="27">
        <v>4.25</v>
      </c>
      <c r="N308" s="34">
        <v>100.854164474</v>
      </c>
      <c r="O308" s="34">
        <v>1779.13085561</v>
      </c>
      <c r="P308" s="27">
        <v>4.5313</v>
      </c>
      <c r="R308" s="27">
        <v>773.65</v>
      </c>
    </row>
    <row r="309" spans="1:18" ht="12.75">
      <c r="A309" s="1">
        <v>36753</v>
      </c>
      <c r="B309" s="34">
        <v>100.6</v>
      </c>
      <c r="C309" s="27">
        <v>30.08</v>
      </c>
      <c r="D309" s="34">
        <v>0.132117225705</v>
      </c>
      <c r="E309" s="27">
        <v>32.53</v>
      </c>
      <c r="F309" s="34">
        <v>86.7801532333</v>
      </c>
      <c r="G309" s="27">
        <v>100.2</v>
      </c>
      <c r="H309" s="34">
        <v>121.621806246</v>
      </c>
      <c r="I309" s="34">
        <v>214828.711677</v>
      </c>
      <c r="J309" s="34">
        <v>100.926314211</v>
      </c>
      <c r="K309" s="34">
        <v>110.753410244</v>
      </c>
      <c r="L309" s="27">
        <v>4.77</v>
      </c>
      <c r="M309" s="27">
        <v>4.42</v>
      </c>
      <c r="N309" s="34">
        <v>99.5077389049</v>
      </c>
      <c r="O309" s="34">
        <v>1923.52916784</v>
      </c>
      <c r="P309" s="27">
        <v>4.8281</v>
      </c>
      <c r="R309" s="27">
        <v>774.34</v>
      </c>
    </row>
    <row r="310" spans="1:18" ht="12.75">
      <c r="A310" s="1">
        <v>36784</v>
      </c>
      <c r="B310" s="34">
        <v>100.6</v>
      </c>
      <c r="C310" s="27">
        <v>25.59</v>
      </c>
      <c r="D310" s="34">
        <v>0.129314317023</v>
      </c>
      <c r="E310" s="27">
        <v>28.22</v>
      </c>
      <c r="F310" s="34">
        <v>88.2157126871</v>
      </c>
      <c r="G310" s="27">
        <v>99.9</v>
      </c>
      <c r="H310" s="34">
        <v>119.427053863</v>
      </c>
      <c r="I310" s="34">
        <v>204519.425144</v>
      </c>
      <c r="J310" s="34">
        <v>101.788125733</v>
      </c>
      <c r="K310" s="34">
        <v>98.901488577</v>
      </c>
      <c r="L310" s="27">
        <v>4.86</v>
      </c>
      <c r="M310" s="27">
        <v>4.72</v>
      </c>
      <c r="N310" s="34">
        <v>98.4839441861</v>
      </c>
      <c r="O310" s="34">
        <v>1837.56931845</v>
      </c>
      <c r="P310" s="27">
        <v>4.7813</v>
      </c>
      <c r="R310" s="27">
        <v>775.71</v>
      </c>
    </row>
    <row r="311" spans="1:18" ht="12.75">
      <c r="A311" s="1">
        <v>36814</v>
      </c>
      <c r="B311" s="34">
        <v>101.1</v>
      </c>
      <c r="C311" s="27">
        <v>16.62</v>
      </c>
      <c r="D311" s="34">
        <v>0.134270340792</v>
      </c>
      <c r="E311" s="27">
        <v>17.25</v>
      </c>
      <c r="F311" s="34">
        <v>89.7598991279</v>
      </c>
      <c r="G311" s="27">
        <v>98.8</v>
      </c>
      <c r="H311" s="34">
        <v>121.327342049</v>
      </c>
      <c r="I311" s="34">
        <v>192896.253872</v>
      </c>
      <c r="J311" s="34">
        <v>100.165653973</v>
      </c>
      <c r="K311" s="34">
        <v>97.9584412938</v>
      </c>
      <c r="L311" s="27">
        <v>5.04</v>
      </c>
      <c r="M311" s="27" t="s">
        <v>1</v>
      </c>
      <c r="N311" s="34">
        <v>97.8121173183</v>
      </c>
      <c r="O311" s="34">
        <v>1818.84396662</v>
      </c>
      <c r="P311" s="27">
        <v>5</v>
      </c>
      <c r="R311" s="27">
        <v>778.45</v>
      </c>
    </row>
    <row r="312" spans="1:18" ht="12.75">
      <c r="A312" s="1">
        <v>36845</v>
      </c>
      <c r="B312" s="34">
        <v>102</v>
      </c>
      <c r="C312" s="27">
        <v>13.6</v>
      </c>
      <c r="D312" s="34">
        <v>0.131501010804</v>
      </c>
      <c r="E312" s="27">
        <v>12.95</v>
      </c>
      <c r="F312" s="34">
        <v>90.5851763823</v>
      </c>
      <c r="G312" s="27">
        <v>98.6</v>
      </c>
      <c r="H312" s="34">
        <v>119.210439803</v>
      </c>
      <c r="I312" s="34">
        <v>195974.065369</v>
      </c>
      <c r="J312" s="34">
        <v>99.2876788605</v>
      </c>
      <c r="K312" s="34">
        <v>99.8389578848</v>
      </c>
      <c r="L312" s="27">
        <v>5.1</v>
      </c>
      <c r="M312" s="27">
        <v>5.02</v>
      </c>
      <c r="N312" s="34">
        <v>98.5269954681</v>
      </c>
      <c r="O312" s="34">
        <v>1828.14305632</v>
      </c>
      <c r="P312" s="27">
        <v>5.0625</v>
      </c>
      <c r="R312" s="27">
        <v>780.5</v>
      </c>
    </row>
    <row r="313" spans="1:18" ht="12.75">
      <c r="A313" s="1">
        <v>36875</v>
      </c>
      <c r="B313" s="34">
        <v>103.1</v>
      </c>
      <c r="C313" s="27">
        <v>24.34</v>
      </c>
      <c r="D313" s="34">
        <v>0.136811228066</v>
      </c>
      <c r="E313" s="27">
        <v>23.2</v>
      </c>
      <c r="F313" s="34">
        <v>90.1503700448</v>
      </c>
      <c r="G313" s="27">
        <v>98.9</v>
      </c>
      <c r="H313" s="34">
        <v>121.496381681</v>
      </c>
      <c r="I313" s="34">
        <v>187004.865948</v>
      </c>
      <c r="J313" s="34">
        <v>97.3823169</v>
      </c>
      <c r="K313" s="34">
        <v>100.214674703</v>
      </c>
      <c r="L313" s="27">
        <v>4.95</v>
      </c>
      <c r="M313" s="27">
        <v>5.02</v>
      </c>
      <c r="N313" s="34">
        <v>99.727301612</v>
      </c>
      <c r="O313" s="34">
        <v>1841.28833744</v>
      </c>
      <c r="P313" s="27">
        <v>4.8906</v>
      </c>
      <c r="R313" s="27">
        <v>781.19</v>
      </c>
    </row>
    <row r="314" spans="1:18" ht="12.75">
      <c r="A314" s="1">
        <v>36906</v>
      </c>
      <c r="B314" s="34">
        <v>102.2</v>
      </c>
      <c r="C314" s="27">
        <v>31.14</v>
      </c>
      <c r="D314" s="34">
        <v>0.123440942375</v>
      </c>
      <c r="E314" s="27">
        <v>31.25</v>
      </c>
      <c r="F314" s="34">
        <v>86.9401936471</v>
      </c>
      <c r="G314" s="27">
        <v>96.3</v>
      </c>
      <c r="H314" s="34">
        <v>119.400772888</v>
      </c>
      <c r="I314" s="34">
        <v>208348.82095</v>
      </c>
      <c r="J314" s="34">
        <v>99.3220031046</v>
      </c>
      <c r="K314" s="34">
        <v>100.558131432</v>
      </c>
      <c r="L314" s="27">
        <v>4.77</v>
      </c>
      <c r="M314" s="27">
        <v>4.69</v>
      </c>
      <c r="N314" s="34">
        <v>101.396996218</v>
      </c>
      <c r="O314" s="34">
        <v>1818.2506525</v>
      </c>
      <c r="P314" s="27">
        <v>4.7656</v>
      </c>
      <c r="R314" s="27">
        <v>784.61</v>
      </c>
    </row>
    <row r="315" spans="1:18" ht="12.75">
      <c r="A315" s="1">
        <v>36937</v>
      </c>
      <c r="B315" s="34">
        <v>101.7</v>
      </c>
      <c r="C315" s="27">
        <v>28.47</v>
      </c>
      <c r="D315" s="34">
        <v>0.125381362408</v>
      </c>
      <c r="E315" s="27">
        <v>32.49</v>
      </c>
      <c r="F315" s="34">
        <v>88.6739947639</v>
      </c>
      <c r="G315" s="27">
        <v>93.8</v>
      </c>
      <c r="H315" s="34">
        <v>120.202588222</v>
      </c>
      <c r="I315" s="34">
        <v>199587.702938</v>
      </c>
      <c r="J315" s="34">
        <v>96.9315253353</v>
      </c>
      <c r="K315" s="34">
        <v>98.7788601565</v>
      </c>
      <c r="L315" s="27">
        <v>4.75</v>
      </c>
      <c r="M315" s="27">
        <v>4.58</v>
      </c>
      <c r="N315" s="34">
        <v>101.229027684</v>
      </c>
      <c r="O315" s="34">
        <v>1797.9921578</v>
      </c>
      <c r="P315" s="27">
        <v>4.75</v>
      </c>
      <c r="R315" s="27">
        <v>787.35</v>
      </c>
    </row>
    <row r="316" spans="1:18" ht="12.75">
      <c r="A316" s="1">
        <v>36965</v>
      </c>
      <c r="B316" s="34">
        <v>101.7</v>
      </c>
      <c r="C316" s="27">
        <v>22.45</v>
      </c>
      <c r="D316" s="34">
        <v>0.127135988643</v>
      </c>
      <c r="E316" s="27">
        <v>24.15</v>
      </c>
      <c r="F316" s="34">
        <v>88.5089088753</v>
      </c>
      <c r="G316" s="27">
        <v>91.2</v>
      </c>
      <c r="H316" s="34">
        <v>122.055743032</v>
      </c>
      <c r="I316" s="34">
        <v>201552.601829</v>
      </c>
      <c r="J316" s="34">
        <v>97.4652928628</v>
      </c>
      <c r="K316" s="34">
        <v>98.5315898193</v>
      </c>
      <c r="L316" s="27">
        <v>4.71</v>
      </c>
      <c r="M316" s="27">
        <v>4.67</v>
      </c>
      <c r="N316" s="34">
        <v>101.55656937</v>
      </c>
      <c r="O316" s="34">
        <v>1793.92748147</v>
      </c>
      <c r="P316" s="27">
        <v>4.7656</v>
      </c>
      <c r="R316" s="27">
        <v>788.03</v>
      </c>
    </row>
    <row r="317" spans="1:18" ht="12.75">
      <c r="A317" s="1">
        <v>36996</v>
      </c>
      <c r="B317" s="34">
        <v>99.9</v>
      </c>
      <c r="C317" s="27">
        <v>24.41</v>
      </c>
      <c r="D317" s="34">
        <v>0.118399862135</v>
      </c>
      <c r="E317" s="27">
        <v>25.13</v>
      </c>
      <c r="F317" s="34">
        <v>87.9557327059</v>
      </c>
      <c r="G317" s="27">
        <v>92.1</v>
      </c>
      <c r="H317" s="34">
        <v>122.926491297</v>
      </c>
      <c r="I317" s="34">
        <v>205083.11932</v>
      </c>
      <c r="J317" s="34">
        <v>97.8898916312</v>
      </c>
      <c r="K317" s="34">
        <v>96.9892765829</v>
      </c>
      <c r="L317" s="27">
        <v>4.69</v>
      </c>
      <c r="M317" s="27">
        <v>4.46</v>
      </c>
      <c r="N317" s="34">
        <v>101.910027542</v>
      </c>
      <c r="O317" s="34">
        <v>1766.26860137</v>
      </c>
      <c r="P317" s="27">
        <v>4.7344</v>
      </c>
      <c r="R317" s="27">
        <v>791.46</v>
      </c>
    </row>
    <row r="318" spans="1:18" ht="12.75">
      <c r="A318" s="1">
        <v>37026</v>
      </c>
      <c r="B318" s="34">
        <v>100.5</v>
      </c>
      <c r="C318" s="27">
        <v>19.83</v>
      </c>
      <c r="D318" s="34">
        <v>0.126240285983</v>
      </c>
      <c r="E318" s="27">
        <v>18.98</v>
      </c>
      <c r="F318" s="34">
        <v>88.8256394094</v>
      </c>
      <c r="G318" s="27">
        <v>91.8</v>
      </c>
      <c r="H318" s="34">
        <v>125.205193093</v>
      </c>
      <c r="I318" s="34">
        <v>208373.45673</v>
      </c>
      <c r="J318" s="34">
        <v>100.278808966</v>
      </c>
      <c r="K318" s="34">
        <v>100.107908087</v>
      </c>
      <c r="L318" s="27">
        <v>4.63</v>
      </c>
      <c r="M318" s="27">
        <v>4.68</v>
      </c>
      <c r="N318" s="34">
        <v>100.549720044</v>
      </c>
      <c r="O318" s="34">
        <v>1890.05908055</v>
      </c>
      <c r="P318" s="27">
        <v>4.5625</v>
      </c>
      <c r="R318" s="27">
        <v>793.51</v>
      </c>
    </row>
    <row r="319" spans="1:18" ht="12.75">
      <c r="A319" s="1">
        <v>37057</v>
      </c>
      <c r="B319" s="34">
        <v>100</v>
      </c>
      <c r="C319" s="27">
        <v>9.97</v>
      </c>
      <c r="D319" s="34">
        <v>0.126251963591</v>
      </c>
      <c r="E319" s="27">
        <v>13.81</v>
      </c>
      <c r="F319" s="34">
        <v>87.7868530216</v>
      </c>
      <c r="G319" s="27">
        <v>91.2</v>
      </c>
      <c r="H319" s="34">
        <v>125.861213602</v>
      </c>
      <c r="I319" s="34">
        <v>212240.79177</v>
      </c>
      <c r="J319" s="34">
        <v>97.6171376232</v>
      </c>
      <c r="K319" s="34">
        <v>99.468658983</v>
      </c>
      <c r="L319" s="27">
        <v>4.45</v>
      </c>
      <c r="M319" s="27">
        <v>4.36</v>
      </c>
      <c r="N319" s="34">
        <v>99.2249118113</v>
      </c>
      <c r="O319" s="34">
        <v>1751.49065318</v>
      </c>
      <c r="P319" s="27">
        <v>4.4531</v>
      </c>
      <c r="R319" s="27">
        <v>795.56</v>
      </c>
    </row>
    <row r="320" spans="1:18" ht="12.75">
      <c r="A320" s="1">
        <v>37087</v>
      </c>
      <c r="B320" s="34">
        <v>99.3</v>
      </c>
      <c r="C320" s="27">
        <v>9.51</v>
      </c>
      <c r="D320" s="34">
        <v>0.118918564279</v>
      </c>
      <c r="E320" s="27">
        <v>14.26</v>
      </c>
      <c r="F320" s="34">
        <v>91.2706997655</v>
      </c>
      <c r="G320" s="27">
        <v>90.6</v>
      </c>
      <c r="H320" s="34">
        <v>124.140187254</v>
      </c>
      <c r="I320" s="34">
        <v>192846.019084</v>
      </c>
      <c r="J320" s="34">
        <v>97.7323376805</v>
      </c>
      <c r="K320" s="34">
        <v>98.2418868456</v>
      </c>
      <c r="L320" s="27">
        <v>4.46</v>
      </c>
      <c r="M320" s="27">
        <v>4.32</v>
      </c>
      <c r="N320" s="34">
        <v>100.428577088</v>
      </c>
      <c r="O320" s="34">
        <v>1847.95332655</v>
      </c>
      <c r="P320" s="27">
        <v>4.4688</v>
      </c>
      <c r="R320" s="27">
        <v>796.25</v>
      </c>
    </row>
    <row r="321" spans="1:18" ht="12.75">
      <c r="A321" s="1">
        <v>37118</v>
      </c>
      <c r="B321" s="34">
        <v>98.6</v>
      </c>
      <c r="C321" s="27">
        <v>24.09</v>
      </c>
      <c r="D321" s="34">
        <v>0.126760322158</v>
      </c>
      <c r="E321" s="27">
        <v>28.06</v>
      </c>
      <c r="F321" s="34">
        <v>88.9367359015</v>
      </c>
      <c r="G321" s="27">
        <v>91.4</v>
      </c>
      <c r="H321" s="34">
        <v>119.922111458</v>
      </c>
      <c r="I321" s="34">
        <v>206374.230118</v>
      </c>
      <c r="J321" s="34">
        <v>100.11620391</v>
      </c>
      <c r="K321" s="34">
        <v>108.593170511</v>
      </c>
      <c r="L321" s="27">
        <v>4.34</v>
      </c>
      <c r="M321" s="27">
        <v>4.2</v>
      </c>
      <c r="N321" s="34">
        <v>101.442376289</v>
      </c>
      <c r="O321" s="34">
        <v>1897.56357283</v>
      </c>
      <c r="P321" s="27">
        <v>4.2969</v>
      </c>
      <c r="R321" s="27">
        <v>796.25</v>
      </c>
    </row>
    <row r="322" spans="1:18" ht="12.75">
      <c r="A322" s="1">
        <v>37149</v>
      </c>
      <c r="B322" s="34">
        <v>98.1</v>
      </c>
      <c r="C322" s="27">
        <v>0.42</v>
      </c>
      <c r="D322" s="34">
        <v>0.113694488392</v>
      </c>
      <c r="E322" s="27">
        <v>-5.29</v>
      </c>
      <c r="F322" s="34">
        <v>73.5677909416</v>
      </c>
      <c r="G322" s="27">
        <v>82.4</v>
      </c>
      <c r="H322" s="34">
        <v>122.243943948</v>
      </c>
      <c r="I322" s="34">
        <v>177166.423322</v>
      </c>
      <c r="J322" s="34">
        <v>96.4973574369</v>
      </c>
      <c r="K322" s="34">
        <v>97.2306918318</v>
      </c>
      <c r="L322" s="27">
        <v>3.96</v>
      </c>
      <c r="M322" s="27">
        <v>4.04</v>
      </c>
      <c r="N322" s="34">
        <v>101.817504308</v>
      </c>
      <c r="O322" s="34">
        <v>1919.96073252</v>
      </c>
      <c r="P322" s="27">
        <v>4.0469</v>
      </c>
      <c r="R322" s="27">
        <v>796.25</v>
      </c>
    </row>
    <row r="323" spans="1:18" ht="12.75">
      <c r="A323" s="1">
        <v>37179</v>
      </c>
      <c r="B323" s="34">
        <v>97.7</v>
      </c>
      <c r="C323" s="27">
        <v>-6.83</v>
      </c>
      <c r="D323" s="34">
        <v>0.120813585734</v>
      </c>
      <c r="E323" s="27">
        <v>-11.17</v>
      </c>
      <c r="F323" s="34">
        <v>71.3039822838</v>
      </c>
      <c r="G323" s="27">
        <v>80.7</v>
      </c>
      <c r="H323" s="34">
        <v>123.265594729</v>
      </c>
      <c r="I323" s="34">
        <v>202602.005668</v>
      </c>
      <c r="J323" s="34">
        <v>99.8162492992</v>
      </c>
      <c r="K323" s="34">
        <v>99.9326116537</v>
      </c>
      <c r="L323" s="27">
        <v>3.59</v>
      </c>
      <c r="M323" s="27">
        <v>3.38</v>
      </c>
      <c r="N323" s="34">
        <v>101.630895352</v>
      </c>
      <c r="O323" s="34">
        <v>1844.65972197</v>
      </c>
      <c r="P323" s="27">
        <v>3.6094</v>
      </c>
      <c r="R323" s="27">
        <v>797.62</v>
      </c>
    </row>
    <row r="324" spans="1:18" ht="12.75">
      <c r="A324" s="1">
        <v>37210</v>
      </c>
      <c r="B324" s="34">
        <v>96.5</v>
      </c>
      <c r="C324" s="27">
        <v>-1.15</v>
      </c>
      <c r="D324" s="34">
        <v>0.12021127094</v>
      </c>
      <c r="E324" s="27">
        <v>-2.03</v>
      </c>
      <c r="F324" s="34">
        <v>80.3647100737</v>
      </c>
      <c r="G324" s="27">
        <v>83.7</v>
      </c>
      <c r="H324" s="34">
        <v>122.053239184</v>
      </c>
      <c r="I324" s="34">
        <v>196570.52842</v>
      </c>
      <c r="J324" s="34">
        <v>102.377446372</v>
      </c>
      <c r="K324" s="34">
        <v>99.6998992516</v>
      </c>
      <c r="L324" s="27">
        <v>3.39</v>
      </c>
      <c r="M324" s="27">
        <v>3.1</v>
      </c>
      <c r="N324" s="34">
        <v>101.376051133</v>
      </c>
      <c r="O324" s="34">
        <v>1863.92690497</v>
      </c>
      <c r="P324" s="27">
        <v>3.3594</v>
      </c>
      <c r="R324" s="27">
        <v>798.99</v>
      </c>
    </row>
    <row r="325" spans="1:18" ht="12.75">
      <c r="A325" s="1">
        <v>37240</v>
      </c>
      <c r="B325" s="34">
        <v>97.3</v>
      </c>
      <c r="C325" s="27">
        <v>12.88</v>
      </c>
      <c r="D325" s="34">
        <v>0.114166569821</v>
      </c>
      <c r="E325" s="27">
        <v>10.53</v>
      </c>
      <c r="F325" s="34">
        <v>84.0507989238</v>
      </c>
      <c r="G325" s="27">
        <v>86.9</v>
      </c>
      <c r="H325" s="34">
        <v>124.273877515</v>
      </c>
      <c r="I325" s="34">
        <v>189450.636129</v>
      </c>
      <c r="J325" s="34">
        <v>108.151732559</v>
      </c>
      <c r="K325" s="34">
        <v>98.9526257051</v>
      </c>
      <c r="L325" s="27">
        <v>3.35</v>
      </c>
      <c r="M325" s="27">
        <v>3.02</v>
      </c>
      <c r="N325" s="34">
        <v>101.245542686</v>
      </c>
      <c r="O325" s="34">
        <v>1867.96646507</v>
      </c>
      <c r="P325" s="27">
        <v>3.3594</v>
      </c>
      <c r="R325" s="27">
        <v>799.67</v>
      </c>
    </row>
    <row r="326" spans="1:18" ht="12.75">
      <c r="A326" s="1">
        <v>37271</v>
      </c>
      <c r="B326" s="34">
        <v>96.9</v>
      </c>
      <c r="C326" s="27">
        <v>22.49</v>
      </c>
      <c r="D326" s="34">
        <v>0.125110020028</v>
      </c>
      <c r="E326" s="27">
        <v>25.12</v>
      </c>
      <c r="F326" s="34">
        <v>87.3219347166</v>
      </c>
      <c r="G326" s="27">
        <v>86.6</v>
      </c>
      <c r="H326" s="34">
        <v>123.398479529</v>
      </c>
      <c r="I326" s="34">
        <v>191231.287072</v>
      </c>
      <c r="J326" s="34">
        <v>106.953363315</v>
      </c>
      <c r="K326" s="34">
        <v>100.619982006</v>
      </c>
      <c r="L326" s="27">
        <v>3.35</v>
      </c>
      <c r="M326" s="27">
        <v>3.21</v>
      </c>
      <c r="N326" s="34">
        <v>100.80092608</v>
      </c>
      <c r="O326" s="34">
        <v>1976.72909377</v>
      </c>
      <c r="P326" s="27">
        <v>3.3281</v>
      </c>
      <c r="R326" s="27">
        <v>803.09</v>
      </c>
    </row>
    <row r="327" spans="1:18" ht="12.75">
      <c r="A327" s="1">
        <v>37302</v>
      </c>
      <c r="B327" s="34">
        <v>97.7</v>
      </c>
      <c r="C327" s="27">
        <v>23.12</v>
      </c>
      <c r="D327" s="34">
        <v>0.12313671057</v>
      </c>
      <c r="E327" s="27">
        <v>25.36</v>
      </c>
      <c r="F327" s="34">
        <v>89.7569242702</v>
      </c>
      <c r="G327" s="27">
        <v>90.6</v>
      </c>
      <c r="H327" s="34">
        <v>127.143257366</v>
      </c>
      <c r="I327" s="34">
        <v>177367.562527</v>
      </c>
      <c r="J327" s="34">
        <v>102.101411795</v>
      </c>
      <c r="K327" s="34">
        <v>100.036999481</v>
      </c>
      <c r="L327" s="27">
        <v>3.35</v>
      </c>
      <c r="M327" s="27">
        <v>3.16</v>
      </c>
      <c r="N327" s="34">
        <v>100.704811573</v>
      </c>
      <c r="O327" s="34">
        <v>1939.79138719</v>
      </c>
      <c r="P327" s="27">
        <v>3.3281</v>
      </c>
      <c r="R327" s="27">
        <v>805.83</v>
      </c>
    </row>
    <row r="328" spans="1:18" ht="12.75">
      <c r="A328" s="1">
        <v>37330</v>
      </c>
      <c r="B328" s="34">
        <v>97.5</v>
      </c>
      <c r="C328" s="27">
        <v>25.4</v>
      </c>
      <c r="D328" s="34">
        <v>0.117712075585</v>
      </c>
      <c r="E328" s="27">
        <v>29.5</v>
      </c>
      <c r="F328" s="34">
        <v>89.2489199848</v>
      </c>
      <c r="G328" s="27">
        <v>91.2</v>
      </c>
      <c r="H328" s="34">
        <v>121.816836652</v>
      </c>
      <c r="I328" s="34">
        <v>168388.637667</v>
      </c>
      <c r="J328" s="34">
        <v>98.8003459008</v>
      </c>
      <c r="K328" s="34">
        <v>97.2061282196</v>
      </c>
      <c r="L328" s="27">
        <v>3.39</v>
      </c>
      <c r="M328" s="27">
        <v>3.23</v>
      </c>
      <c r="N328" s="34">
        <v>101.089827964</v>
      </c>
      <c r="O328" s="34">
        <v>1895.47580951</v>
      </c>
      <c r="P328" s="27">
        <v>3.3906</v>
      </c>
      <c r="R328" s="27">
        <v>807.89</v>
      </c>
    </row>
    <row r="329" spans="1:18" ht="12.75">
      <c r="A329" s="1">
        <v>37361</v>
      </c>
      <c r="B329" s="34">
        <v>97.1</v>
      </c>
      <c r="C329" s="27">
        <v>25.26</v>
      </c>
      <c r="D329" s="34">
        <v>0.123749102471</v>
      </c>
      <c r="E329" s="27">
        <v>27.28</v>
      </c>
      <c r="F329" s="34">
        <v>89.3337920936</v>
      </c>
      <c r="G329" s="27">
        <v>91.4</v>
      </c>
      <c r="H329" s="34">
        <v>119.192023008</v>
      </c>
      <c r="I329" s="34">
        <v>183109.437213</v>
      </c>
      <c r="J329" s="34">
        <v>104.194525492</v>
      </c>
      <c r="K329" s="34">
        <v>98.4162218961</v>
      </c>
      <c r="L329" s="27">
        <v>3.4</v>
      </c>
      <c r="M329" s="27">
        <v>3.24</v>
      </c>
      <c r="N329" s="34">
        <v>101.610166415</v>
      </c>
      <c r="O329" s="34">
        <v>1910.8154051</v>
      </c>
      <c r="P329" s="27">
        <v>3.3906</v>
      </c>
      <c r="R329" s="27">
        <v>809.94</v>
      </c>
    </row>
    <row r="330" spans="1:18" ht="12.75">
      <c r="A330" s="1">
        <v>37391</v>
      </c>
      <c r="B330" s="34">
        <v>98.7</v>
      </c>
      <c r="C330" s="27">
        <v>22.88</v>
      </c>
      <c r="D330" s="34">
        <v>0.125052193673</v>
      </c>
      <c r="E330" s="27">
        <v>24.99</v>
      </c>
      <c r="F330" s="34">
        <v>86.940983662</v>
      </c>
      <c r="G330" s="27">
        <v>93.1</v>
      </c>
      <c r="H330" s="34">
        <v>119.132508465</v>
      </c>
      <c r="I330" s="34">
        <v>185623.915151</v>
      </c>
      <c r="J330" s="34">
        <v>104.759215414</v>
      </c>
      <c r="K330" s="34">
        <v>100.082222375</v>
      </c>
      <c r="L330" s="27">
        <v>3.46</v>
      </c>
      <c r="M330" s="27">
        <v>3.29</v>
      </c>
      <c r="N330" s="34">
        <v>102.455513143</v>
      </c>
      <c r="O330" s="34">
        <v>1908.49479733</v>
      </c>
      <c r="P330" s="27">
        <v>3.4531</v>
      </c>
      <c r="R330" s="27">
        <v>811.99</v>
      </c>
    </row>
    <row r="331" spans="1:18" ht="12.75">
      <c r="A331" s="1">
        <v>37422</v>
      </c>
      <c r="B331" s="34">
        <v>98.2</v>
      </c>
      <c r="C331" s="27">
        <v>13.29</v>
      </c>
      <c r="D331" s="34">
        <v>0.118125209837</v>
      </c>
      <c r="E331" s="27">
        <v>13.19</v>
      </c>
      <c r="F331" s="34">
        <v>82.044285472</v>
      </c>
      <c r="G331" s="27">
        <v>91.3</v>
      </c>
      <c r="H331" s="34">
        <v>117.195893661</v>
      </c>
      <c r="I331" s="34">
        <v>176602.296613</v>
      </c>
      <c r="J331" s="34">
        <v>105.735469122</v>
      </c>
      <c r="K331" s="34">
        <v>98.0482775557</v>
      </c>
      <c r="L331" s="27">
        <v>3.47</v>
      </c>
      <c r="M331" s="27">
        <v>3.37</v>
      </c>
      <c r="N331" s="34">
        <v>102.998313194</v>
      </c>
      <c r="O331" s="34">
        <v>1839.04338384</v>
      </c>
      <c r="P331" s="27">
        <v>3.4375</v>
      </c>
      <c r="R331" s="27">
        <v>812.68</v>
      </c>
    </row>
    <row r="332" spans="1:18" ht="12.75">
      <c r="A332" s="1">
        <v>37452</v>
      </c>
      <c r="B332" s="34">
        <v>98.7</v>
      </c>
      <c r="C332" s="27">
        <v>6.56</v>
      </c>
      <c r="D332" s="34">
        <v>0.126206082202</v>
      </c>
      <c r="E332" s="27">
        <v>10.46</v>
      </c>
      <c r="F332" s="34">
        <v>84.0661380031</v>
      </c>
      <c r="G332" s="27">
        <v>89.8</v>
      </c>
      <c r="H332" s="34">
        <v>113.139672547</v>
      </c>
      <c r="I332" s="34">
        <v>183214.50634</v>
      </c>
      <c r="J332" s="34">
        <v>106.345465387</v>
      </c>
      <c r="K332" s="34">
        <v>99.755012006</v>
      </c>
      <c r="L332" s="27">
        <v>3.41</v>
      </c>
      <c r="M332" s="27">
        <v>3.19</v>
      </c>
      <c r="N332" s="34">
        <v>104.42875767</v>
      </c>
      <c r="O332" s="34">
        <v>1892.20335673</v>
      </c>
      <c r="P332" s="27">
        <v>3.375</v>
      </c>
      <c r="R332" s="27">
        <v>814.05</v>
      </c>
    </row>
    <row r="333" spans="1:18" ht="12.75">
      <c r="A333" s="1">
        <v>37483</v>
      </c>
      <c r="B333" s="34">
        <v>97.7</v>
      </c>
      <c r="C333" s="27">
        <v>15.53</v>
      </c>
      <c r="D333" s="34">
        <v>0.123314592615</v>
      </c>
      <c r="E333" s="27">
        <v>19.51</v>
      </c>
      <c r="F333" s="34">
        <v>84.3191784206</v>
      </c>
      <c r="G333" s="27">
        <v>85.9</v>
      </c>
      <c r="H333" s="34">
        <v>112.606650761</v>
      </c>
      <c r="I333" s="34">
        <v>195525.141985</v>
      </c>
      <c r="J333" s="34">
        <v>102.170334699</v>
      </c>
      <c r="K333" s="34">
        <v>104.133986151</v>
      </c>
      <c r="L333" s="27">
        <v>3.34</v>
      </c>
      <c r="M333" s="27">
        <v>2.97</v>
      </c>
      <c r="N333" s="34">
        <v>104.098819337</v>
      </c>
      <c r="O333" s="34">
        <v>1853.1381805</v>
      </c>
      <c r="P333" s="27">
        <v>3.3438</v>
      </c>
      <c r="R333" s="27">
        <v>815.42</v>
      </c>
    </row>
    <row r="334" spans="1:18" ht="12.75">
      <c r="A334" s="1">
        <v>37514</v>
      </c>
      <c r="B334" s="34">
        <v>98.2</v>
      </c>
      <c r="C334" s="27">
        <v>20.69</v>
      </c>
      <c r="D334" s="34">
        <v>0.121583819897</v>
      </c>
      <c r="E334" s="27">
        <v>21.6</v>
      </c>
      <c r="F334" s="34">
        <v>79.8524641785</v>
      </c>
      <c r="G334" s="27">
        <v>92.3</v>
      </c>
      <c r="H334" s="34">
        <v>111.407668422</v>
      </c>
      <c r="I334" s="34">
        <v>181958.058127</v>
      </c>
      <c r="J334" s="34">
        <v>104.407330891</v>
      </c>
      <c r="K334" s="34">
        <v>98.4889517636</v>
      </c>
      <c r="L334" s="27">
        <v>3.3</v>
      </c>
      <c r="M334" s="27">
        <v>3.14</v>
      </c>
      <c r="N334" s="34">
        <v>104.463240296</v>
      </c>
      <c r="O334" s="34">
        <v>1767.80328721</v>
      </c>
      <c r="P334" s="27">
        <v>3.2656</v>
      </c>
      <c r="R334" s="27">
        <v>816.79</v>
      </c>
    </row>
    <row r="335" spans="1:18" ht="12.75">
      <c r="A335" s="1">
        <v>37544</v>
      </c>
      <c r="B335" s="34">
        <v>97.6</v>
      </c>
      <c r="C335" s="27">
        <v>9.28</v>
      </c>
      <c r="D335" s="34">
        <v>0.118932136634</v>
      </c>
      <c r="E335" s="27">
        <v>6.95</v>
      </c>
      <c r="F335" s="34">
        <v>72.6292587921</v>
      </c>
      <c r="G335" s="27">
        <v>90.9</v>
      </c>
      <c r="H335" s="34">
        <v>107.906467013</v>
      </c>
      <c r="I335" s="34">
        <v>194681.049368</v>
      </c>
      <c r="J335" s="34">
        <v>104.118612209</v>
      </c>
      <c r="K335" s="34">
        <v>99.4281362135</v>
      </c>
      <c r="L335" s="27">
        <v>3.26</v>
      </c>
      <c r="M335" s="27">
        <v>2.97</v>
      </c>
      <c r="N335" s="34">
        <v>104.548730837</v>
      </c>
      <c r="O335" s="34">
        <v>1895.65296873</v>
      </c>
      <c r="P335" s="27">
        <v>3.2656</v>
      </c>
      <c r="R335" s="27">
        <v>818.84</v>
      </c>
    </row>
    <row r="336" spans="1:18" ht="12.75">
      <c r="A336" s="1">
        <v>37575</v>
      </c>
      <c r="B336" s="34">
        <v>98.1</v>
      </c>
      <c r="C336" s="27">
        <v>4.92</v>
      </c>
      <c r="D336" s="34">
        <v>0.119434833818</v>
      </c>
      <c r="E336" s="27">
        <v>8.69</v>
      </c>
      <c r="F336" s="34">
        <v>77.987442328</v>
      </c>
      <c r="G336" s="27">
        <v>90.1</v>
      </c>
      <c r="H336" s="34">
        <v>110.0491606</v>
      </c>
      <c r="I336" s="34">
        <v>195729.192107</v>
      </c>
      <c r="J336" s="34">
        <v>103.191188504</v>
      </c>
      <c r="K336" s="34">
        <v>98.196643235</v>
      </c>
      <c r="L336" s="27">
        <v>3.11</v>
      </c>
      <c r="M336" s="27">
        <v>2.88</v>
      </c>
      <c r="N336" s="34">
        <v>105.303491142</v>
      </c>
      <c r="O336" s="34">
        <v>1809.28058394</v>
      </c>
      <c r="P336" s="27">
        <v>3.0781</v>
      </c>
      <c r="R336" s="27">
        <v>821.58</v>
      </c>
    </row>
    <row r="337" spans="1:18" ht="12.75">
      <c r="A337" s="1">
        <v>37605</v>
      </c>
      <c r="B337" s="34">
        <v>97.8</v>
      </c>
      <c r="C337" s="27">
        <v>9.5</v>
      </c>
      <c r="D337" s="34">
        <v>0.116805525285</v>
      </c>
      <c r="E337" s="27">
        <v>8.79</v>
      </c>
      <c r="F337" s="34">
        <v>70.9516632698</v>
      </c>
      <c r="G337" s="27">
        <v>88.4</v>
      </c>
      <c r="H337" s="34">
        <v>106.351906315</v>
      </c>
      <c r="I337" s="34">
        <v>273095.934404</v>
      </c>
      <c r="J337" s="34">
        <v>102.391726759</v>
      </c>
      <c r="K337" s="34">
        <v>98.1174278641</v>
      </c>
      <c r="L337" s="27">
        <v>2.96</v>
      </c>
      <c r="M337" s="27" t="s">
        <v>1</v>
      </c>
      <c r="N337" s="34">
        <v>105.293144267</v>
      </c>
      <c r="O337" s="34">
        <v>1782.50843559</v>
      </c>
      <c r="P337" s="27">
        <v>2.9219</v>
      </c>
      <c r="R337" s="27">
        <v>822.26</v>
      </c>
    </row>
    <row r="338" spans="1:18" ht="12.75">
      <c r="A338" s="1">
        <v>37636</v>
      </c>
      <c r="B338" s="34">
        <v>97.7</v>
      </c>
      <c r="C338" s="27">
        <v>21.9</v>
      </c>
      <c r="D338" s="34">
        <v>0.119756072761</v>
      </c>
      <c r="E338" s="27">
        <v>21.66</v>
      </c>
      <c r="F338" s="34">
        <v>80.8979463179</v>
      </c>
      <c r="G338" s="27">
        <v>90.2</v>
      </c>
      <c r="H338" s="34">
        <v>107.516697177</v>
      </c>
      <c r="I338" s="34">
        <v>165878.186239</v>
      </c>
      <c r="J338" s="34">
        <v>105.413691091</v>
      </c>
      <c r="K338" s="34">
        <v>97.3784165742</v>
      </c>
      <c r="L338" s="27">
        <v>2.84</v>
      </c>
      <c r="M338" s="27">
        <v>2.58</v>
      </c>
      <c r="N338" s="34">
        <v>106.309419454</v>
      </c>
      <c r="O338" s="34">
        <v>1829.18564162</v>
      </c>
      <c r="P338" s="27">
        <v>2.8281</v>
      </c>
      <c r="R338" s="27">
        <v>825.69</v>
      </c>
    </row>
    <row r="339" spans="1:18" ht="12.75">
      <c r="A339" s="1">
        <v>37667</v>
      </c>
      <c r="B339" s="34">
        <v>97.5</v>
      </c>
      <c r="C339" s="27">
        <v>25.27</v>
      </c>
      <c r="D339" s="34">
        <v>0.115171497384</v>
      </c>
      <c r="E339" s="27">
        <v>26.48</v>
      </c>
      <c r="F339" s="34">
        <v>73.3703669403</v>
      </c>
      <c r="G339" s="27">
        <v>90.7</v>
      </c>
      <c r="H339" s="34">
        <v>107.952641448</v>
      </c>
      <c r="I339" s="34">
        <v>191938.532009</v>
      </c>
      <c r="J339" s="34">
        <v>111.809914158</v>
      </c>
      <c r="K339" s="34">
        <v>97.9035166729</v>
      </c>
      <c r="L339" s="27">
        <v>2.69</v>
      </c>
      <c r="M339" s="27">
        <v>2.54</v>
      </c>
      <c r="N339" s="34">
        <v>106.675064819</v>
      </c>
      <c r="O339" s="34">
        <v>1957.15997897</v>
      </c>
      <c r="P339" s="27">
        <v>2.6406</v>
      </c>
      <c r="R339" s="27">
        <v>827.06</v>
      </c>
    </row>
    <row r="340" spans="1:18" ht="12.75">
      <c r="A340" s="1">
        <v>37695</v>
      </c>
      <c r="B340" s="34">
        <v>97.3</v>
      </c>
      <c r="C340" s="27">
        <v>23.96</v>
      </c>
      <c r="D340" s="34">
        <v>0.104674805696</v>
      </c>
      <c r="E340" s="27">
        <v>25.35</v>
      </c>
      <c r="F340" s="34">
        <v>73.2273610857</v>
      </c>
      <c r="G340" s="27">
        <v>90.2</v>
      </c>
      <c r="H340" s="34">
        <v>106.17389652</v>
      </c>
      <c r="I340" s="34">
        <v>216511.824847</v>
      </c>
      <c r="J340" s="34">
        <v>106.626687863</v>
      </c>
      <c r="K340" s="34">
        <v>96.8251101414</v>
      </c>
      <c r="L340" s="27">
        <v>2.54</v>
      </c>
      <c r="M340" s="27">
        <v>2.43</v>
      </c>
      <c r="N340" s="34">
        <v>107.314729687</v>
      </c>
      <c r="O340" s="34">
        <v>1854.3990123</v>
      </c>
      <c r="P340" s="27">
        <v>2.5313</v>
      </c>
      <c r="R340" s="27">
        <v>829.8</v>
      </c>
    </row>
    <row r="341" spans="1:18" ht="12.75">
      <c r="A341" s="1">
        <v>37726</v>
      </c>
      <c r="B341" s="34">
        <v>96.9</v>
      </c>
      <c r="C341" s="27">
        <v>17.67</v>
      </c>
      <c r="D341" s="34">
        <v>0.1167022298</v>
      </c>
      <c r="E341" s="27">
        <v>16.6</v>
      </c>
      <c r="F341" s="34">
        <v>73.5023338956</v>
      </c>
      <c r="G341" s="27">
        <v>87.9</v>
      </c>
      <c r="H341" s="34">
        <v>107.143794358</v>
      </c>
      <c r="I341" s="34">
        <v>174402.112908</v>
      </c>
      <c r="J341" s="34">
        <v>107.562044965</v>
      </c>
      <c r="K341" s="34">
        <v>99.0415757018</v>
      </c>
      <c r="L341" s="27">
        <v>2.53</v>
      </c>
      <c r="M341" s="27">
        <v>2.39</v>
      </c>
      <c r="N341" s="34">
        <v>108.21859992</v>
      </c>
      <c r="O341" s="34">
        <v>1903.48033041</v>
      </c>
      <c r="P341" s="27">
        <v>2.5313</v>
      </c>
      <c r="R341" s="27">
        <v>831.85</v>
      </c>
    </row>
    <row r="342" spans="1:18" ht="12.75">
      <c r="A342" s="1">
        <v>37756</v>
      </c>
      <c r="B342" s="34">
        <v>95.7</v>
      </c>
      <c r="C342" s="27">
        <v>17.31</v>
      </c>
      <c r="D342" s="34">
        <v>0.111420707997</v>
      </c>
      <c r="E342" s="27">
        <v>17.83</v>
      </c>
      <c r="F342" s="34">
        <v>78.5835538245</v>
      </c>
      <c r="G342" s="27">
        <v>87.2</v>
      </c>
      <c r="H342" s="34">
        <v>105.681838367</v>
      </c>
      <c r="I342" s="34">
        <v>166584.892853</v>
      </c>
      <c r="J342" s="34">
        <v>105.87979816</v>
      </c>
      <c r="K342" s="34">
        <v>97.0614020223</v>
      </c>
      <c r="L342" s="27">
        <v>2.38</v>
      </c>
      <c r="M342" s="27">
        <v>2.29</v>
      </c>
      <c r="N342" s="34">
        <v>109.7316006</v>
      </c>
      <c r="O342" s="34">
        <v>1890.82386217</v>
      </c>
      <c r="P342" s="27">
        <v>2.375</v>
      </c>
      <c r="R342" s="27">
        <v>833.9</v>
      </c>
    </row>
    <row r="343" spans="1:18" ht="12.75">
      <c r="A343" s="1">
        <v>37787</v>
      </c>
      <c r="B343" s="34">
        <v>96.4</v>
      </c>
      <c r="C343" s="27">
        <v>8.54</v>
      </c>
      <c r="D343" s="34">
        <v>0.112277170088</v>
      </c>
      <c r="E343" s="27">
        <v>10.24</v>
      </c>
      <c r="F343" s="34">
        <v>76.2324555318</v>
      </c>
      <c r="G343" s="27">
        <v>86.8</v>
      </c>
      <c r="H343" s="34">
        <v>105.344432439</v>
      </c>
      <c r="I343" s="34">
        <v>186304.784028</v>
      </c>
      <c r="J343" s="34">
        <v>108.030246061</v>
      </c>
      <c r="K343" s="34">
        <v>96.9109809059</v>
      </c>
      <c r="L343" s="27">
        <v>2.15</v>
      </c>
      <c r="M343" s="27">
        <v>2</v>
      </c>
      <c r="N343" s="34">
        <v>109.167539714</v>
      </c>
      <c r="O343" s="34">
        <v>1873.61456763</v>
      </c>
      <c r="P343" s="27">
        <v>2.1094</v>
      </c>
      <c r="R343" s="27">
        <v>834.59</v>
      </c>
    </row>
    <row r="344" spans="1:18" ht="12.75">
      <c r="A344" s="1">
        <v>37817</v>
      </c>
      <c r="B344" s="34">
        <v>97.9</v>
      </c>
      <c r="C344" s="27">
        <v>0.05</v>
      </c>
      <c r="D344" s="34">
        <v>0.115669641057</v>
      </c>
      <c r="E344" s="27">
        <v>2.05</v>
      </c>
      <c r="F344" s="34">
        <v>76.0787595716</v>
      </c>
      <c r="G344" s="27">
        <v>84.5</v>
      </c>
      <c r="H344" s="34">
        <v>106.863557069</v>
      </c>
      <c r="I344" s="34">
        <v>196858.724521</v>
      </c>
      <c r="J344" s="34">
        <v>109.058189708</v>
      </c>
      <c r="K344" s="34">
        <v>99.5117600399</v>
      </c>
      <c r="L344" s="27">
        <v>2.13</v>
      </c>
      <c r="M344" s="27">
        <v>2</v>
      </c>
      <c r="N344" s="34">
        <v>109.090426518</v>
      </c>
      <c r="O344" s="34">
        <v>1858.46512043</v>
      </c>
      <c r="P344" s="27">
        <v>2.1094</v>
      </c>
      <c r="R344" s="27">
        <v>835.96</v>
      </c>
    </row>
    <row r="345" spans="1:18" ht="12.75">
      <c r="A345" s="1">
        <v>37848</v>
      </c>
      <c r="B345" s="34">
        <v>97.9</v>
      </c>
      <c r="C345" s="27">
        <v>20.24</v>
      </c>
      <c r="D345" s="34">
        <v>0.106321139496</v>
      </c>
      <c r="E345" s="27">
        <v>23.36</v>
      </c>
      <c r="F345" s="34">
        <v>77.4972241753</v>
      </c>
      <c r="G345" s="27">
        <v>87</v>
      </c>
      <c r="H345" s="34">
        <v>105.359799107</v>
      </c>
      <c r="I345" s="34">
        <v>175865.493706</v>
      </c>
      <c r="J345" s="34">
        <v>109.441850197</v>
      </c>
      <c r="K345" s="34">
        <v>99.553529727</v>
      </c>
      <c r="L345" s="27">
        <v>2.14</v>
      </c>
      <c r="M345" s="27">
        <v>1.99</v>
      </c>
      <c r="N345" s="34">
        <v>108.647257067</v>
      </c>
      <c r="O345" s="34">
        <v>1862.66565457</v>
      </c>
      <c r="P345" s="27">
        <v>2.0938</v>
      </c>
      <c r="R345" s="27">
        <v>838.01</v>
      </c>
    </row>
    <row r="346" spans="1:18" ht="12.75">
      <c r="A346" s="1">
        <v>37879</v>
      </c>
      <c r="B346" s="34">
        <v>97.2</v>
      </c>
      <c r="C346" s="27">
        <v>18.08</v>
      </c>
      <c r="D346" s="34">
        <v>0.115324509565</v>
      </c>
      <c r="E346" s="27">
        <v>21.11</v>
      </c>
      <c r="F346" s="34">
        <v>78.5178389292</v>
      </c>
      <c r="G346" s="27">
        <v>87.8</v>
      </c>
      <c r="H346" s="34">
        <v>107.047017301</v>
      </c>
      <c r="I346" s="34">
        <v>195971.862437</v>
      </c>
      <c r="J346" s="34">
        <v>106.2803926</v>
      </c>
      <c r="K346" s="34">
        <v>99.6849387632</v>
      </c>
      <c r="L346" s="27">
        <v>2.15</v>
      </c>
      <c r="M346" s="27">
        <v>2.06</v>
      </c>
      <c r="N346" s="34">
        <v>108.842444388</v>
      </c>
      <c r="O346" s="34">
        <v>1873.33573864</v>
      </c>
      <c r="P346" s="27">
        <v>2.125</v>
      </c>
      <c r="R346" s="27">
        <v>839.38</v>
      </c>
    </row>
    <row r="347" spans="1:18" ht="12.75">
      <c r="A347" s="1">
        <v>37909</v>
      </c>
      <c r="B347" s="34">
        <v>97.4</v>
      </c>
      <c r="C347" s="27">
        <v>8.79</v>
      </c>
      <c r="D347" s="34">
        <v>0.116549625438</v>
      </c>
      <c r="E347" s="27">
        <v>12.7</v>
      </c>
      <c r="F347" s="34">
        <v>80.609457283</v>
      </c>
      <c r="G347" s="27">
        <v>88</v>
      </c>
      <c r="H347" s="34">
        <v>105.585955845</v>
      </c>
      <c r="I347" s="34">
        <v>191946.073412</v>
      </c>
      <c r="J347" s="34">
        <v>111.161944671</v>
      </c>
      <c r="K347" s="34">
        <v>99.6456382495</v>
      </c>
      <c r="L347" s="27">
        <v>2.14</v>
      </c>
      <c r="M347" s="27">
        <v>2.01</v>
      </c>
      <c r="N347" s="34">
        <v>109.469061741</v>
      </c>
      <c r="O347" s="34">
        <v>1880.30760424</v>
      </c>
      <c r="P347" s="27">
        <v>2.1094</v>
      </c>
      <c r="R347" s="27">
        <v>840.07</v>
      </c>
    </row>
    <row r="348" spans="1:18" ht="12.75">
      <c r="A348" s="1">
        <v>37940</v>
      </c>
      <c r="B348" s="34">
        <v>97.8</v>
      </c>
      <c r="C348" s="27">
        <v>7.13</v>
      </c>
      <c r="D348" s="34">
        <v>0.112399379496</v>
      </c>
      <c r="E348" s="27">
        <v>5.96</v>
      </c>
      <c r="F348" s="34">
        <v>78.340095937</v>
      </c>
      <c r="G348" s="27">
        <v>88.6</v>
      </c>
      <c r="H348" s="34">
        <v>104.032660234</v>
      </c>
      <c r="I348" s="34">
        <v>184335.758522</v>
      </c>
      <c r="J348" s="34">
        <v>108.827208208</v>
      </c>
      <c r="K348" s="34">
        <v>98.0963101712</v>
      </c>
      <c r="L348" s="27">
        <v>2.15</v>
      </c>
      <c r="M348" s="27">
        <v>2.02</v>
      </c>
      <c r="N348" s="34">
        <v>109.772282681</v>
      </c>
      <c r="O348" s="34">
        <v>1839.38032843</v>
      </c>
      <c r="P348" s="27">
        <v>2.1406</v>
      </c>
      <c r="R348" s="27">
        <v>842.12</v>
      </c>
    </row>
    <row r="349" spans="1:18" ht="12.75">
      <c r="A349" s="1">
        <v>37970</v>
      </c>
      <c r="B349" s="34">
        <v>97.8</v>
      </c>
      <c r="C349" s="27">
        <v>8.09</v>
      </c>
      <c r="D349" s="34">
        <v>0.117523614824</v>
      </c>
      <c r="E349" s="27">
        <v>12.85</v>
      </c>
      <c r="F349" s="34">
        <v>79.9653549722</v>
      </c>
      <c r="G349" s="27">
        <v>86.7</v>
      </c>
      <c r="H349" s="34">
        <v>105.016714176</v>
      </c>
      <c r="I349" s="34">
        <v>189558.874263</v>
      </c>
      <c r="J349" s="34">
        <v>107.988109556</v>
      </c>
      <c r="K349" s="34">
        <v>98.9750314026</v>
      </c>
      <c r="L349" s="27">
        <v>2.14</v>
      </c>
      <c r="M349" s="27" t="s">
        <v>1</v>
      </c>
      <c r="N349" s="34">
        <v>110.536504183</v>
      </c>
      <c r="O349" s="34">
        <v>1892.36371215</v>
      </c>
      <c r="P349" s="27">
        <v>2.125</v>
      </c>
      <c r="R349" s="27">
        <v>842.8</v>
      </c>
    </row>
    <row r="350" spans="1:18" ht="12.75">
      <c r="A350" s="1">
        <v>38001</v>
      </c>
      <c r="B350" s="34">
        <v>97.2</v>
      </c>
      <c r="C350" s="27">
        <v>19.51</v>
      </c>
      <c r="D350" s="34">
        <v>0.109756768028</v>
      </c>
      <c r="E350" s="27">
        <v>20.86</v>
      </c>
      <c r="F350" s="34">
        <v>77.7622699559</v>
      </c>
      <c r="G350" s="27">
        <v>87</v>
      </c>
      <c r="H350" s="34">
        <v>100.350606485</v>
      </c>
      <c r="I350" s="34">
        <v>177349.302284</v>
      </c>
      <c r="J350" s="34">
        <v>107.726270489</v>
      </c>
      <c r="K350" s="34">
        <v>93.9333463112</v>
      </c>
      <c r="L350" s="27">
        <v>2.08</v>
      </c>
      <c r="M350" s="27">
        <v>1.97</v>
      </c>
      <c r="N350" s="34">
        <v>110.709808203</v>
      </c>
      <c r="O350" s="34">
        <v>1827.25511252</v>
      </c>
      <c r="P350" s="27">
        <v>2.0625</v>
      </c>
      <c r="R350" s="27">
        <v>844.17</v>
      </c>
    </row>
    <row r="351" spans="1:18" ht="12.75">
      <c r="A351" s="1">
        <v>38032</v>
      </c>
      <c r="B351" s="34">
        <v>97.5</v>
      </c>
      <c r="C351" s="27">
        <v>23.1</v>
      </c>
      <c r="D351" s="34">
        <v>0.116492914719</v>
      </c>
      <c r="E351" s="27">
        <v>27.21</v>
      </c>
      <c r="F351" s="34">
        <v>76.7496532421</v>
      </c>
      <c r="G351" s="27">
        <v>87.2</v>
      </c>
      <c r="H351" s="34">
        <v>98.7522847171</v>
      </c>
      <c r="I351" s="34">
        <v>188081.774488</v>
      </c>
      <c r="J351" s="34">
        <v>114.92993343</v>
      </c>
      <c r="K351" s="34">
        <v>97.9682164149</v>
      </c>
      <c r="L351" s="27">
        <v>2.06</v>
      </c>
      <c r="M351" s="27">
        <v>1.98</v>
      </c>
      <c r="N351" s="34">
        <v>110.831427293</v>
      </c>
      <c r="O351" s="34">
        <v>1818.45435403</v>
      </c>
      <c r="P351" s="27">
        <v>2.0469</v>
      </c>
      <c r="R351" s="27">
        <v>846.23</v>
      </c>
    </row>
    <row r="352" spans="1:18" ht="12.75">
      <c r="A352" s="1">
        <v>38061</v>
      </c>
      <c r="B352" s="34">
        <v>97.3</v>
      </c>
      <c r="C352" s="27">
        <v>21.35</v>
      </c>
      <c r="D352" s="34">
        <v>0.117949555333</v>
      </c>
      <c r="E352" s="27">
        <v>26.3</v>
      </c>
      <c r="F352" s="34">
        <v>74.9722411954</v>
      </c>
      <c r="G352" s="27">
        <v>87.9</v>
      </c>
      <c r="H352" s="34">
        <v>101.198721166</v>
      </c>
      <c r="I352" s="34">
        <v>198562.936836</v>
      </c>
      <c r="J352" s="34">
        <v>108.044420243</v>
      </c>
      <c r="K352" s="34">
        <v>100.699056007</v>
      </c>
      <c r="L352" s="27">
        <v>2.02</v>
      </c>
      <c r="M352" s="27">
        <v>1.97</v>
      </c>
      <c r="N352" s="34">
        <v>110.263584818</v>
      </c>
      <c r="O352" s="34">
        <v>1986.68439448</v>
      </c>
      <c r="P352" s="27">
        <v>2.0156</v>
      </c>
      <c r="R352" s="27">
        <v>848.97</v>
      </c>
    </row>
    <row r="353" spans="1:18" ht="12.75">
      <c r="A353" s="1">
        <v>38092</v>
      </c>
      <c r="B353" s="34">
        <v>97.8</v>
      </c>
      <c r="C353" s="27">
        <v>18.43</v>
      </c>
      <c r="D353" s="34">
        <v>0.117409833313</v>
      </c>
      <c r="E353" s="27">
        <v>20.55</v>
      </c>
      <c r="F353" s="34">
        <v>75.0918183445</v>
      </c>
      <c r="G353" s="27">
        <v>89.7</v>
      </c>
      <c r="H353" s="34">
        <v>101.172347025</v>
      </c>
      <c r="I353" s="34">
        <v>198174.333269</v>
      </c>
      <c r="J353" s="34">
        <v>108.47847928</v>
      </c>
      <c r="K353" s="34">
        <v>100.946842246</v>
      </c>
      <c r="L353" s="27">
        <v>2.04</v>
      </c>
      <c r="M353" s="27">
        <v>1.95</v>
      </c>
      <c r="N353" s="34">
        <v>109.885801997</v>
      </c>
      <c r="O353" s="34">
        <v>1891.50322835</v>
      </c>
      <c r="P353" s="27">
        <v>2.0313</v>
      </c>
      <c r="R353" s="27">
        <v>851.02</v>
      </c>
    </row>
    <row r="354" spans="1:18" ht="12.75">
      <c r="A354" s="1">
        <v>38122</v>
      </c>
      <c r="B354" s="34">
        <v>97.7</v>
      </c>
      <c r="C354" s="27">
        <v>17.26</v>
      </c>
      <c r="D354" s="34">
        <v>0.111932430893</v>
      </c>
      <c r="E354" s="27">
        <v>18.62</v>
      </c>
      <c r="F354" s="34">
        <v>73.0465667713</v>
      </c>
      <c r="G354" s="27">
        <v>89.9</v>
      </c>
      <c r="H354" s="34">
        <v>97.0814861458</v>
      </c>
      <c r="I354" s="34">
        <v>187501.980891</v>
      </c>
      <c r="J354" s="34">
        <v>109.385222765</v>
      </c>
      <c r="K354" s="34">
        <v>97.7834111853</v>
      </c>
      <c r="L354" s="27">
        <v>2.08</v>
      </c>
      <c r="M354" s="27">
        <v>2</v>
      </c>
      <c r="N354" s="34">
        <v>109.956480188</v>
      </c>
      <c r="O354" s="34">
        <v>1863.55938432</v>
      </c>
      <c r="P354" s="27">
        <v>2.0781</v>
      </c>
      <c r="R354" s="27">
        <v>853.07</v>
      </c>
    </row>
    <row r="355" spans="1:18" ht="12.75">
      <c r="A355" s="1">
        <v>38153</v>
      </c>
      <c r="B355" s="34">
        <v>97.1</v>
      </c>
      <c r="C355" s="27">
        <v>11.33</v>
      </c>
      <c r="D355" s="34">
        <v>0.117102579679</v>
      </c>
      <c r="E355" s="27">
        <v>12.82</v>
      </c>
      <c r="F355" s="34">
        <v>79.3115315583</v>
      </c>
      <c r="G355" s="27">
        <v>90.4</v>
      </c>
      <c r="H355" s="34">
        <v>100.339649569</v>
      </c>
      <c r="I355" s="34">
        <v>192080.172474</v>
      </c>
      <c r="J355" s="34">
        <v>108.579712002</v>
      </c>
      <c r="K355" s="34">
        <v>98.2281931051</v>
      </c>
      <c r="L355" s="27">
        <v>2.11</v>
      </c>
      <c r="M355" s="27">
        <v>2.04</v>
      </c>
      <c r="N355" s="34">
        <v>109.3103546</v>
      </c>
      <c r="O355" s="34">
        <v>1933.51983861</v>
      </c>
      <c r="P355" s="27">
        <v>2.1094</v>
      </c>
      <c r="R355" s="27">
        <v>854.44</v>
      </c>
    </row>
    <row r="356" spans="1:18" ht="12.75">
      <c r="A356" s="1">
        <v>38183</v>
      </c>
      <c r="B356" s="34">
        <v>97.4</v>
      </c>
      <c r="C356" s="27">
        <v>3.11</v>
      </c>
      <c r="D356" s="34">
        <v>0.113263367514</v>
      </c>
      <c r="E356" s="27">
        <v>7.78</v>
      </c>
      <c r="F356" s="34">
        <v>79.5547148644</v>
      </c>
      <c r="G356" s="27">
        <v>90.7</v>
      </c>
      <c r="H356" s="34">
        <v>101.234594926</v>
      </c>
      <c r="I356" s="34">
        <v>184766.881088</v>
      </c>
      <c r="J356" s="34">
        <v>109.286565537</v>
      </c>
      <c r="K356" s="34">
        <v>97.3652862146</v>
      </c>
      <c r="L356" s="27">
        <v>2.11</v>
      </c>
      <c r="M356" s="27">
        <v>2.02</v>
      </c>
      <c r="N356" s="34">
        <v>109.808333722</v>
      </c>
      <c r="O356" s="34">
        <v>1899.34639403</v>
      </c>
      <c r="P356" s="27">
        <v>2.0938</v>
      </c>
      <c r="R356" s="27">
        <v>855.13</v>
      </c>
    </row>
    <row r="357" spans="1:18" ht="12.75">
      <c r="A357" s="1">
        <v>38214</v>
      </c>
      <c r="B357" s="34">
        <v>96.8</v>
      </c>
      <c r="C357" s="27">
        <v>24.16</v>
      </c>
      <c r="D357" s="34">
        <v>0.114364863204</v>
      </c>
      <c r="E357" s="27">
        <v>24.57</v>
      </c>
      <c r="F357" s="34">
        <v>79.3347869325</v>
      </c>
      <c r="G357" s="27">
        <v>91</v>
      </c>
      <c r="H357" s="34">
        <v>101.882227195</v>
      </c>
      <c r="I357" s="34">
        <v>168678.236745</v>
      </c>
      <c r="J357" s="34">
        <v>111.017347415</v>
      </c>
      <c r="K357" s="34">
        <v>101.834770138</v>
      </c>
      <c r="L357" s="27">
        <v>2.11</v>
      </c>
      <c r="M357" s="27">
        <v>1.98</v>
      </c>
      <c r="N357" s="34">
        <v>109.875887438</v>
      </c>
      <c r="O357" s="34">
        <v>1850.55505377</v>
      </c>
      <c r="P357" s="27">
        <v>2.0938</v>
      </c>
      <c r="R357" s="27">
        <v>857.18</v>
      </c>
    </row>
    <row r="358" spans="1:18" ht="12.75">
      <c r="A358" s="1">
        <v>38245</v>
      </c>
      <c r="B358" s="34">
        <v>97</v>
      </c>
      <c r="C358" s="27">
        <v>16.15</v>
      </c>
      <c r="D358" s="34">
        <v>0.118482866042</v>
      </c>
      <c r="E358" s="27">
        <v>20.14</v>
      </c>
      <c r="F358" s="34">
        <v>81.2410074547</v>
      </c>
      <c r="G358" s="27">
        <v>90.5</v>
      </c>
      <c r="H358" s="34">
        <v>102.993694751</v>
      </c>
      <c r="I358" s="34">
        <v>193778.172597</v>
      </c>
      <c r="J358" s="34">
        <v>111.946009885</v>
      </c>
      <c r="K358" s="34">
        <v>99.5114957696</v>
      </c>
      <c r="L358" s="27">
        <v>2.11</v>
      </c>
      <c r="M358" s="27">
        <v>2</v>
      </c>
      <c r="N358" s="34">
        <v>110.151997488</v>
      </c>
      <c r="O358" s="34">
        <v>1879.98711828</v>
      </c>
      <c r="P358" s="27">
        <v>2.0938</v>
      </c>
      <c r="R358" s="27">
        <v>857.18</v>
      </c>
    </row>
    <row r="359" spans="1:18" ht="12.75">
      <c r="A359" s="1">
        <v>38275</v>
      </c>
      <c r="B359" s="34">
        <v>96.5</v>
      </c>
      <c r="C359" s="27">
        <v>9.56</v>
      </c>
      <c r="D359" s="34">
        <v>0.113493580709</v>
      </c>
      <c r="E359" s="27">
        <v>12.09</v>
      </c>
      <c r="F359" s="34">
        <v>79.5600732707</v>
      </c>
      <c r="G359" s="27">
        <v>90.8</v>
      </c>
      <c r="H359" s="34">
        <v>104.617127685</v>
      </c>
      <c r="I359" s="34">
        <v>175845.305192</v>
      </c>
      <c r="J359" s="34">
        <v>110.23311029</v>
      </c>
      <c r="K359" s="34">
        <v>96.6001741928</v>
      </c>
      <c r="L359" s="27">
        <v>2.14</v>
      </c>
      <c r="M359" s="27">
        <v>2</v>
      </c>
      <c r="N359" s="34">
        <v>110.06947847</v>
      </c>
      <c r="O359" s="34">
        <v>1878.31182514</v>
      </c>
      <c r="P359" s="27">
        <v>2.125</v>
      </c>
      <c r="R359" s="27">
        <v>857.18</v>
      </c>
    </row>
    <row r="360" spans="1:18" ht="12.75">
      <c r="A360" s="1">
        <v>38306</v>
      </c>
      <c r="B360" s="34">
        <v>95.5</v>
      </c>
      <c r="C360" s="27">
        <v>6.34</v>
      </c>
      <c r="D360" s="34">
        <v>0.121046025973</v>
      </c>
      <c r="E360" s="27">
        <v>5.81</v>
      </c>
      <c r="F360" s="34">
        <v>80.1724732287</v>
      </c>
      <c r="G360" s="27">
        <v>90.1</v>
      </c>
      <c r="H360" s="34">
        <v>104.079259099</v>
      </c>
      <c r="I360" s="34">
        <v>185770.016618</v>
      </c>
      <c r="J360" s="34">
        <v>110.321895759</v>
      </c>
      <c r="K360" s="34">
        <v>99.1537219643</v>
      </c>
      <c r="L360" s="27">
        <v>2.17</v>
      </c>
      <c r="M360" s="27" t="s">
        <v>1</v>
      </c>
      <c r="N360" s="34">
        <v>110.641260518</v>
      </c>
      <c r="O360" s="34">
        <v>1902.26704681</v>
      </c>
      <c r="P360" s="27">
        <v>2.1563</v>
      </c>
      <c r="R360" s="27">
        <v>857.87</v>
      </c>
    </row>
    <row r="361" spans="1:18" ht="12.75">
      <c r="A361" s="1">
        <v>38336</v>
      </c>
      <c r="B361" s="34">
        <v>95.1</v>
      </c>
      <c r="C361" s="27">
        <v>10.5</v>
      </c>
      <c r="D361" s="34">
        <v>0.125378856211</v>
      </c>
      <c r="E361" s="27">
        <v>11.11</v>
      </c>
      <c r="F361" s="34">
        <v>76.1306086712</v>
      </c>
      <c r="G361" s="27">
        <v>88.7</v>
      </c>
      <c r="H361" s="34">
        <v>103.741140551</v>
      </c>
      <c r="I361" s="34">
        <v>196335.219159</v>
      </c>
      <c r="J361" s="34">
        <v>113.215777853</v>
      </c>
      <c r="K361" s="34">
        <v>101.968546086</v>
      </c>
      <c r="L361" s="27">
        <v>2.16</v>
      </c>
      <c r="M361" s="27" t="s">
        <v>1</v>
      </c>
      <c r="N361" s="34">
        <v>110.805787486</v>
      </c>
      <c r="P361" s="27">
        <v>2.1719</v>
      </c>
      <c r="R361" s="27">
        <v>859.92</v>
      </c>
    </row>
    <row r="362" spans="1:18" ht="12.75">
      <c r="A362" s="1">
        <v>38367</v>
      </c>
      <c r="B362" s="34">
        <v>95.2</v>
      </c>
      <c r="C362" s="27">
        <v>20.09</v>
      </c>
      <c r="E362" s="27">
        <v>21.42</v>
      </c>
      <c r="F362" s="34">
        <v>77.9778866306</v>
      </c>
      <c r="G362" s="27">
        <v>88.7</v>
      </c>
      <c r="H362" s="34">
        <v>104.841110294</v>
      </c>
      <c r="I362" s="34">
        <v>173123.391307</v>
      </c>
      <c r="J362" s="34">
        <v>111.050500099</v>
      </c>
      <c r="L362" s="27">
        <v>2.14</v>
      </c>
      <c r="M362" s="27">
        <v>2.03</v>
      </c>
      <c r="N362" s="34">
        <v>110.196221878</v>
      </c>
      <c r="P362" s="27">
        <v>2.1406</v>
      </c>
      <c r="R362" s="27">
        <v>859.92</v>
      </c>
    </row>
    <row r="363" spans="1:2" ht="12.75">
      <c r="A363" s="1">
        <v>38398</v>
      </c>
      <c r="B363" s="34" t="s">
        <v>1</v>
      </c>
    </row>
    <row r="364" spans="1:2" ht="12.75">
      <c r="A364" s="1">
        <v>38426</v>
      </c>
      <c r="B364" s="34" t="s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11.28125" style="3" bestFit="1" customWidth="1"/>
    <col min="2" max="5" width="10.7109375" style="43" customWidth="1"/>
    <col min="6" max="6" width="12.421875" style="44" customWidth="1"/>
    <col min="7" max="7" width="10.7109375" style="44" customWidth="1"/>
    <col min="8" max="8" width="10.7109375" style="43" customWidth="1"/>
    <col min="9" max="11" width="10.7109375" style="44" customWidth="1"/>
    <col min="12" max="12" width="10.7109375" style="43" customWidth="1"/>
    <col min="13" max="13" width="10.7109375" style="44" customWidth="1"/>
    <col min="14" max="14" width="10.7109375" style="43" customWidth="1"/>
    <col min="15" max="16" width="10.7109375" style="44" customWidth="1"/>
    <col min="17" max="18" width="10.7109375" style="3" customWidth="1"/>
    <col min="19" max="16384" width="9.140625" style="3" customWidth="1"/>
  </cols>
  <sheetData>
    <row r="1" spans="1:18" s="40" customFormat="1" ht="54" customHeight="1">
      <c r="A1" s="40" t="s">
        <v>0</v>
      </c>
      <c r="B1" s="41" t="s">
        <v>4</v>
      </c>
      <c r="C1" s="41" t="s">
        <v>10</v>
      </c>
      <c r="D1" s="41" t="s">
        <v>6</v>
      </c>
      <c r="E1" s="41" t="s">
        <v>8</v>
      </c>
      <c r="F1" s="42" t="s">
        <v>12</v>
      </c>
      <c r="G1" s="42" t="s">
        <v>14</v>
      </c>
      <c r="H1" s="41" t="s">
        <v>19</v>
      </c>
      <c r="I1" s="42" t="s">
        <v>16</v>
      </c>
      <c r="J1" s="42" t="s">
        <v>18</v>
      </c>
      <c r="K1" s="42" t="s">
        <v>21</v>
      </c>
      <c r="L1" s="41" t="s">
        <v>22</v>
      </c>
      <c r="M1" s="42" t="s">
        <v>23</v>
      </c>
      <c r="N1" s="41" t="s">
        <v>24</v>
      </c>
      <c r="O1" s="42" t="s">
        <v>25</v>
      </c>
      <c r="P1" s="42" t="s">
        <v>26</v>
      </c>
      <c r="R1" s="40" t="s">
        <v>20</v>
      </c>
    </row>
    <row r="2" spans="1:18" ht="12.75">
      <c r="A2" s="5">
        <v>27468</v>
      </c>
      <c r="B2" s="43">
        <v>57.4018894258</v>
      </c>
      <c r="C2" s="43" t="s">
        <v>1</v>
      </c>
      <c r="D2" s="43">
        <v>0.0802163319425</v>
      </c>
      <c r="E2" s="43" t="s">
        <v>1</v>
      </c>
      <c r="F2" s="44" t="s">
        <v>1</v>
      </c>
      <c r="G2" s="44" t="s">
        <v>1</v>
      </c>
      <c r="H2" s="43" t="s">
        <v>1</v>
      </c>
      <c r="I2" s="44" t="s">
        <v>1</v>
      </c>
      <c r="J2" s="44" t="s">
        <v>1</v>
      </c>
      <c r="K2" s="44" t="s">
        <v>1</v>
      </c>
      <c r="L2" s="43" t="s">
        <v>1</v>
      </c>
      <c r="M2" s="44">
        <v>11.4173603165</v>
      </c>
      <c r="N2" s="43">
        <v>107.108688969</v>
      </c>
      <c r="O2" s="44" t="s">
        <v>1</v>
      </c>
      <c r="P2" s="44" t="s">
        <v>1</v>
      </c>
      <c r="R2" s="3">
        <v>96.88</v>
      </c>
    </row>
    <row r="3" spans="1:18" ht="12.75">
      <c r="A3" s="5">
        <v>27499</v>
      </c>
      <c r="B3" s="43">
        <v>57.9205298472</v>
      </c>
      <c r="C3" s="43" t="s">
        <v>1</v>
      </c>
      <c r="D3" s="43">
        <v>0.080912698737</v>
      </c>
      <c r="E3" s="43" t="s">
        <v>1</v>
      </c>
      <c r="F3" s="44" t="s">
        <v>1</v>
      </c>
      <c r="G3" s="44" t="s">
        <v>1</v>
      </c>
      <c r="H3" s="43" t="s">
        <v>1</v>
      </c>
      <c r="I3" s="44" t="s">
        <v>1</v>
      </c>
      <c r="J3" s="44" t="s">
        <v>1</v>
      </c>
      <c r="K3" s="44" t="s">
        <v>1</v>
      </c>
      <c r="L3" s="43" t="s">
        <v>1</v>
      </c>
      <c r="M3" s="44">
        <v>11.1986695072</v>
      </c>
      <c r="N3" s="43">
        <v>107.195863357</v>
      </c>
      <c r="O3" s="44" t="s">
        <v>1</v>
      </c>
      <c r="P3" s="44" t="s">
        <v>1</v>
      </c>
      <c r="R3" s="3">
        <v>98.18</v>
      </c>
    </row>
    <row r="4" spans="1:18" ht="12.75">
      <c r="A4" s="5">
        <v>27529</v>
      </c>
      <c r="B4" s="43">
        <v>58.431586931</v>
      </c>
      <c r="C4" s="43" t="s">
        <v>1</v>
      </c>
      <c r="D4" s="43">
        <v>0.0817993688222</v>
      </c>
      <c r="E4" s="43" t="s">
        <v>1</v>
      </c>
      <c r="F4" s="44" t="s">
        <v>1</v>
      </c>
      <c r="G4" s="44" t="s">
        <v>1</v>
      </c>
      <c r="H4" s="43" t="s">
        <v>1</v>
      </c>
      <c r="I4" s="44" t="s">
        <v>1</v>
      </c>
      <c r="J4" s="44" t="s">
        <v>1</v>
      </c>
      <c r="K4" s="44" t="s">
        <v>1</v>
      </c>
      <c r="L4" s="43" t="s">
        <v>1</v>
      </c>
      <c r="M4" s="44">
        <v>10.9758021258</v>
      </c>
      <c r="N4" s="43">
        <v>107.195181624</v>
      </c>
      <c r="O4" s="44" t="s">
        <v>1</v>
      </c>
      <c r="P4" s="44" t="s">
        <v>1</v>
      </c>
      <c r="R4" s="3">
        <v>99</v>
      </c>
    </row>
    <row r="5" spans="1:18" ht="12.75">
      <c r="A5" s="5">
        <v>27560</v>
      </c>
      <c r="B5" s="43">
        <v>59.0475280163</v>
      </c>
      <c r="C5" s="43" t="s">
        <v>1</v>
      </c>
      <c r="D5" s="43">
        <v>0.0829103306906</v>
      </c>
      <c r="E5" s="43" t="s">
        <v>1</v>
      </c>
      <c r="F5" s="44" t="s">
        <v>1</v>
      </c>
      <c r="G5" s="44" t="s">
        <v>1</v>
      </c>
      <c r="H5" s="43" t="s">
        <v>1</v>
      </c>
      <c r="I5" s="44" t="s">
        <v>1</v>
      </c>
      <c r="J5" s="44" t="s">
        <v>1</v>
      </c>
      <c r="K5" s="44" t="s">
        <v>1</v>
      </c>
      <c r="L5" s="43" t="s">
        <v>1</v>
      </c>
      <c r="M5" s="44">
        <v>10.7883190691</v>
      </c>
      <c r="N5" s="43">
        <v>107.116436581</v>
      </c>
      <c r="O5" s="44" t="s">
        <v>1</v>
      </c>
      <c r="P5" s="44" t="s">
        <v>1</v>
      </c>
      <c r="R5" s="3">
        <v>99.75</v>
      </c>
    </row>
    <row r="6" spans="1:18" ht="12.75">
      <c r="A6" s="5">
        <v>27590</v>
      </c>
      <c r="B6" s="43">
        <v>59.6371676404</v>
      </c>
      <c r="C6" s="43" t="s">
        <v>1</v>
      </c>
      <c r="D6" s="43">
        <v>0.0839324158659</v>
      </c>
      <c r="E6" s="43" t="s">
        <v>1</v>
      </c>
      <c r="F6" s="44" t="s">
        <v>1</v>
      </c>
      <c r="G6" s="44" t="s">
        <v>1</v>
      </c>
      <c r="H6" s="43" t="s">
        <v>1</v>
      </c>
      <c r="I6" s="44" t="s">
        <v>1</v>
      </c>
      <c r="J6" s="44" t="s">
        <v>1</v>
      </c>
      <c r="K6" s="44" t="s">
        <v>1</v>
      </c>
      <c r="L6" s="43" t="s">
        <v>1</v>
      </c>
      <c r="M6" s="44">
        <v>10.6847544269</v>
      </c>
      <c r="N6" s="43">
        <v>106.926277817</v>
      </c>
      <c r="O6" s="44" t="s">
        <v>1</v>
      </c>
      <c r="P6" s="44" t="s">
        <v>1</v>
      </c>
      <c r="R6" s="3">
        <v>100.16</v>
      </c>
    </row>
    <row r="7" spans="1:18" ht="12.75">
      <c r="A7" s="5">
        <v>27621</v>
      </c>
      <c r="B7" s="43">
        <v>60.2335611063</v>
      </c>
      <c r="C7" s="43" t="s">
        <v>1</v>
      </c>
      <c r="D7" s="43">
        <v>0.0849374546554</v>
      </c>
      <c r="E7" s="43" t="s">
        <v>1</v>
      </c>
      <c r="F7" s="44" t="s">
        <v>1</v>
      </c>
      <c r="G7" s="44" t="s">
        <v>1</v>
      </c>
      <c r="H7" s="43" t="s">
        <v>1</v>
      </c>
      <c r="I7" s="44" t="s">
        <v>1</v>
      </c>
      <c r="J7" s="44" t="s">
        <v>1</v>
      </c>
      <c r="K7" s="44" t="s">
        <v>1</v>
      </c>
      <c r="L7" s="43" t="s">
        <v>1</v>
      </c>
      <c r="M7" s="44">
        <v>10.680551348</v>
      </c>
      <c r="N7" s="43">
        <v>106.703312172</v>
      </c>
      <c r="O7" s="44" t="s">
        <v>1</v>
      </c>
      <c r="P7" s="44" t="s">
        <v>1</v>
      </c>
      <c r="R7" s="3">
        <v>100.78</v>
      </c>
    </row>
    <row r="8" spans="1:18" ht="12.75">
      <c r="A8" s="5">
        <v>27652</v>
      </c>
      <c r="B8" s="43">
        <v>60.8080566548</v>
      </c>
      <c r="C8" s="43" t="s">
        <v>1</v>
      </c>
      <c r="D8" s="43">
        <v>0.085962880144</v>
      </c>
      <c r="E8" s="43" t="s">
        <v>1</v>
      </c>
      <c r="F8" s="44" t="s">
        <v>1</v>
      </c>
      <c r="G8" s="44" t="s">
        <v>1</v>
      </c>
      <c r="H8" s="43" t="s">
        <v>1</v>
      </c>
      <c r="I8" s="44" t="s">
        <v>1</v>
      </c>
      <c r="J8" s="44" t="s">
        <v>1</v>
      </c>
      <c r="K8" s="44" t="s">
        <v>1</v>
      </c>
      <c r="L8" s="43" t="s">
        <v>1</v>
      </c>
      <c r="M8" s="44">
        <v>10.7124995564</v>
      </c>
      <c r="N8" s="43">
        <v>106.505365187</v>
      </c>
      <c r="O8" s="44" t="s">
        <v>1</v>
      </c>
      <c r="P8" s="44" t="s">
        <v>1</v>
      </c>
      <c r="R8" s="3">
        <v>101.6</v>
      </c>
    </row>
    <row r="9" spans="1:18" ht="12.75">
      <c r="A9" s="5">
        <v>27682</v>
      </c>
      <c r="B9" s="43">
        <v>61.3821878055</v>
      </c>
      <c r="C9" s="43" t="s">
        <v>1</v>
      </c>
      <c r="D9" s="43">
        <v>0.0870278930302</v>
      </c>
      <c r="E9" s="43" t="s">
        <v>1</v>
      </c>
      <c r="F9" s="44" t="s">
        <v>1</v>
      </c>
      <c r="G9" s="44" t="s">
        <v>1</v>
      </c>
      <c r="H9" s="43" t="s">
        <v>1</v>
      </c>
      <c r="I9" s="44" t="s">
        <v>1</v>
      </c>
      <c r="J9" s="44" t="s">
        <v>1</v>
      </c>
      <c r="K9" s="44" t="s">
        <v>1</v>
      </c>
      <c r="L9" s="43" t="s">
        <v>1</v>
      </c>
      <c r="M9" s="44">
        <v>10.7721112971</v>
      </c>
      <c r="N9" s="43">
        <v>106.136347141</v>
      </c>
      <c r="O9" s="44" t="s">
        <v>1</v>
      </c>
      <c r="P9" s="44" t="s">
        <v>1</v>
      </c>
      <c r="R9" s="3">
        <v>102.77</v>
      </c>
    </row>
    <row r="10" spans="1:18" ht="12.75">
      <c r="A10" s="5">
        <v>27713</v>
      </c>
      <c r="B10" s="43">
        <v>61.9893199443</v>
      </c>
      <c r="C10" s="43" t="s">
        <v>1</v>
      </c>
      <c r="D10" s="43">
        <v>0.0882722482004</v>
      </c>
      <c r="E10" s="43" t="s">
        <v>1</v>
      </c>
      <c r="F10" s="44" t="s">
        <v>1</v>
      </c>
      <c r="G10" s="44" t="s">
        <v>1</v>
      </c>
      <c r="H10" s="43" t="s">
        <v>1</v>
      </c>
      <c r="I10" s="44" t="s">
        <v>1</v>
      </c>
      <c r="J10" s="44" t="s">
        <v>1</v>
      </c>
      <c r="K10" s="44" t="s">
        <v>1</v>
      </c>
      <c r="L10" s="43" t="s">
        <v>1</v>
      </c>
      <c r="M10" s="44">
        <v>10.9633667127</v>
      </c>
      <c r="N10" s="43">
        <v>105.404284143</v>
      </c>
      <c r="O10" s="44" t="s">
        <v>1</v>
      </c>
      <c r="P10" s="44" t="s">
        <v>1</v>
      </c>
      <c r="R10" s="3">
        <v>103.93</v>
      </c>
    </row>
    <row r="11" spans="1:18" ht="12.75">
      <c r="A11" s="5">
        <v>27743</v>
      </c>
      <c r="B11" s="43">
        <v>62.6783392362</v>
      </c>
      <c r="C11" s="43" t="s">
        <v>1</v>
      </c>
      <c r="D11" s="43">
        <v>0.0897407312551</v>
      </c>
      <c r="E11" s="43" t="s">
        <v>1</v>
      </c>
      <c r="F11" s="44" t="s">
        <v>1</v>
      </c>
      <c r="G11" s="44" t="s">
        <v>1</v>
      </c>
      <c r="H11" s="43" t="s">
        <v>1</v>
      </c>
      <c r="I11" s="44" t="s">
        <v>1</v>
      </c>
      <c r="J11" s="44" t="s">
        <v>1</v>
      </c>
      <c r="K11" s="44" t="s">
        <v>1</v>
      </c>
      <c r="L11" s="43" t="s">
        <v>1</v>
      </c>
      <c r="M11" s="44">
        <v>11.3662725195</v>
      </c>
      <c r="N11" s="43">
        <v>104.110678756</v>
      </c>
      <c r="O11" s="44" t="s">
        <v>1</v>
      </c>
      <c r="P11" s="44" t="s">
        <v>1</v>
      </c>
      <c r="R11" s="3">
        <v>104.75</v>
      </c>
    </row>
    <row r="12" spans="1:18" ht="12.75">
      <c r="A12" s="5">
        <v>27774</v>
      </c>
      <c r="B12" s="43">
        <v>63.4590722456</v>
      </c>
      <c r="C12" s="43" t="s">
        <v>1</v>
      </c>
      <c r="D12" s="43">
        <v>0.0914844040661</v>
      </c>
      <c r="E12" s="43" t="s">
        <v>1</v>
      </c>
      <c r="F12" s="44" t="s">
        <v>1</v>
      </c>
      <c r="G12" s="44" t="s">
        <v>1</v>
      </c>
      <c r="H12" s="43" t="s">
        <v>1</v>
      </c>
      <c r="I12" s="44" t="s">
        <v>1</v>
      </c>
      <c r="J12" s="44" t="s">
        <v>1</v>
      </c>
      <c r="K12" s="44" t="s">
        <v>1</v>
      </c>
      <c r="L12" s="43" t="s">
        <v>1</v>
      </c>
      <c r="M12" s="44">
        <v>12.0625657247</v>
      </c>
      <c r="N12" s="43">
        <v>102.167613348</v>
      </c>
      <c r="O12" s="44" t="s">
        <v>1</v>
      </c>
      <c r="P12" s="44" t="s">
        <v>1</v>
      </c>
      <c r="R12" s="3">
        <v>105.85</v>
      </c>
    </row>
    <row r="13" spans="1:18" ht="12.75">
      <c r="A13" s="5">
        <v>27805</v>
      </c>
      <c r="B13" s="43">
        <v>64.3345239486</v>
      </c>
      <c r="C13" s="43" t="s">
        <v>1</v>
      </c>
      <c r="D13" s="43">
        <v>0.0934978055045</v>
      </c>
      <c r="E13" s="43" t="s">
        <v>1</v>
      </c>
      <c r="F13" s="44" t="s">
        <v>1</v>
      </c>
      <c r="G13" s="44" t="s">
        <v>1</v>
      </c>
      <c r="H13" s="43" t="s">
        <v>1</v>
      </c>
      <c r="I13" s="44" t="s">
        <v>1</v>
      </c>
      <c r="J13" s="44" t="s">
        <v>1</v>
      </c>
      <c r="K13" s="44" t="s">
        <v>1</v>
      </c>
      <c r="L13" s="43" t="s">
        <v>1</v>
      </c>
      <c r="M13" s="44">
        <v>13.0763193801</v>
      </c>
      <c r="N13" s="43">
        <v>99.7804324796</v>
      </c>
      <c r="O13" s="44" t="s">
        <v>1</v>
      </c>
      <c r="P13" s="44" t="s">
        <v>1</v>
      </c>
      <c r="R13" s="3">
        <v>108.17</v>
      </c>
    </row>
    <row r="14" spans="1:18" ht="12.75">
      <c r="A14" s="5">
        <v>27834</v>
      </c>
      <c r="B14" s="43">
        <v>65.2863677993</v>
      </c>
      <c r="C14" s="43" t="s">
        <v>1</v>
      </c>
      <c r="D14" s="43">
        <v>0.0957377940426</v>
      </c>
      <c r="E14" s="43" t="s">
        <v>1</v>
      </c>
      <c r="F14" s="44" t="s">
        <v>1</v>
      </c>
      <c r="G14" s="44" t="s">
        <v>1</v>
      </c>
      <c r="H14" s="43" t="s">
        <v>1</v>
      </c>
      <c r="I14" s="44" t="s">
        <v>1</v>
      </c>
      <c r="J14" s="44" t="s">
        <v>1</v>
      </c>
      <c r="K14" s="44" t="s">
        <v>1</v>
      </c>
      <c r="L14" s="43" t="s">
        <v>1</v>
      </c>
      <c r="M14" s="44">
        <v>14.3164074828</v>
      </c>
      <c r="N14" s="43">
        <v>97.483615002</v>
      </c>
      <c r="O14" s="44" t="s">
        <v>1</v>
      </c>
      <c r="P14" s="44" t="s">
        <v>1</v>
      </c>
      <c r="R14" s="3">
        <v>110.37</v>
      </c>
    </row>
    <row r="15" spans="1:18" ht="12.75">
      <c r="A15" s="5">
        <v>27865</v>
      </c>
      <c r="B15" s="43">
        <v>66.2722400864</v>
      </c>
      <c r="C15" s="43" t="s">
        <v>1</v>
      </c>
      <c r="D15" s="43">
        <v>0.0980975210588</v>
      </c>
      <c r="E15" s="43" t="s">
        <v>1</v>
      </c>
      <c r="F15" s="44" t="s">
        <v>1</v>
      </c>
      <c r="G15" s="44" t="s">
        <v>1</v>
      </c>
      <c r="H15" s="43" t="s">
        <v>1</v>
      </c>
      <c r="I15" s="44" t="s">
        <v>1</v>
      </c>
      <c r="J15" s="44" t="s">
        <v>1</v>
      </c>
      <c r="K15" s="44" t="s">
        <v>1</v>
      </c>
      <c r="L15" s="43" t="s">
        <v>1</v>
      </c>
      <c r="M15" s="44">
        <v>15.5678744546</v>
      </c>
      <c r="N15" s="43">
        <v>95.7836355095</v>
      </c>
      <c r="O15" s="44" t="s">
        <v>1</v>
      </c>
      <c r="P15" s="44" t="s">
        <v>1</v>
      </c>
      <c r="R15" s="3">
        <v>113.24</v>
      </c>
    </row>
    <row r="16" spans="1:18" ht="12.75">
      <c r="A16" s="5">
        <v>27895</v>
      </c>
      <c r="B16" s="43">
        <v>67.248938909</v>
      </c>
      <c r="C16" s="43" t="s">
        <v>1</v>
      </c>
      <c r="D16" s="43">
        <v>0.100429734538</v>
      </c>
      <c r="E16" s="43" t="s">
        <v>1</v>
      </c>
      <c r="F16" s="44" t="s">
        <v>1</v>
      </c>
      <c r="G16" s="44" t="s">
        <v>1</v>
      </c>
      <c r="H16" s="43" t="s">
        <v>1</v>
      </c>
      <c r="I16" s="44" t="s">
        <v>1</v>
      </c>
      <c r="J16" s="44" t="s">
        <v>1</v>
      </c>
      <c r="K16" s="44" t="s">
        <v>1</v>
      </c>
      <c r="L16" s="43" t="s">
        <v>1</v>
      </c>
      <c r="M16" s="44">
        <v>16.6006805866</v>
      </c>
      <c r="N16" s="43">
        <v>94.9880959731</v>
      </c>
      <c r="O16" s="44" t="s">
        <v>1</v>
      </c>
      <c r="P16" s="44" t="s">
        <v>1</v>
      </c>
      <c r="R16" s="3">
        <v>115.57</v>
      </c>
    </row>
    <row r="17" spans="1:18" ht="12.75">
      <c r="A17" s="5">
        <v>27926</v>
      </c>
      <c r="B17" s="43">
        <v>68.1700095999</v>
      </c>
      <c r="C17" s="43" t="s">
        <v>1</v>
      </c>
      <c r="D17" s="43">
        <v>0.10254999545</v>
      </c>
      <c r="E17" s="43" t="s">
        <v>1</v>
      </c>
      <c r="F17" s="44" t="s">
        <v>1</v>
      </c>
      <c r="G17" s="44" t="s">
        <v>1</v>
      </c>
      <c r="H17" s="43" t="s">
        <v>1</v>
      </c>
      <c r="I17" s="44" t="s">
        <v>1</v>
      </c>
      <c r="J17" s="44" t="s">
        <v>1</v>
      </c>
      <c r="K17" s="44" t="s">
        <v>1</v>
      </c>
      <c r="L17" s="43" t="s">
        <v>1</v>
      </c>
      <c r="M17" s="44">
        <v>17.3560469124</v>
      </c>
      <c r="N17" s="43">
        <v>94.9490240217</v>
      </c>
      <c r="O17" s="44" t="s">
        <v>1</v>
      </c>
      <c r="P17" s="44" t="s">
        <v>1</v>
      </c>
      <c r="R17" s="3">
        <v>116.05</v>
      </c>
    </row>
    <row r="18" spans="1:18" ht="12.75">
      <c r="A18" s="5">
        <v>27956</v>
      </c>
      <c r="B18" s="43">
        <v>68.9948792398</v>
      </c>
      <c r="C18" s="43" t="s">
        <v>1</v>
      </c>
      <c r="D18" s="43">
        <v>0.104297124015</v>
      </c>
      <c r="E18" s="43" t="s">
        <v>1</v>
      </c>
      <c r="F18" s="44" t="s">
        <v>1</v>
      </c>
      <c r="G18" s="44" t="s">
        <v>1</v>
      </c>
      <c r="H18" s="43" t="s">
        <v>1</v>
      </c>
      <c r="I18" s="44" t="s">
        <v>1</v>
      </c>
      <c r="J18" s="44" t="s">
        <v>1</v>
      </c>
      <c r="K18" s="44" t="s">
        <v>1</v>
      </c>
      <c r="L18" s="43" t="s">
        <v>1</v>
      </c>
      <c r="M18" s="44">
        <v>17.8865636975</v>
      </c>
      <c r="N18" s="43">
        <v>95.2434734978</v>
      </c>
      <c r="O18" s="44" t="s">
        <v>1</v>
      </c>
      <c r="P18" s="44" t="s">
        <v>1</v>
      </c>
      <c r="R18" s="3">
        <v>116.66</v>
      </c>
    </row>
    <row r="19" spans="1:18" ht="12.75">
      <c r="A19" s="5">
        <v>27987</v>
      </c>
      <c r="B19" s="43">
        <v>69.7052879578</v>
      </c>
      <c r="C19" s="43" t="s">
        <v>1</v>
      </c>
      <c r="D19" s="43">
        <v>0.105561531125</v>
      </c>
      <c r="E19" s="43" t="s">
        <v>1</v>
      </c>
      <c r="F19" s="44" t="s">
        <v>1</v>
      </c>
      <c r="G19" s="44" t="s">
        <v>1</v>
      </c>
      <c r="H19" s="43" t="s">
        <v>1</v>
      </c>
      <c r="I19" s="44" t="s">
        <v>1</v>
      </c>
      <c r="J19" s="44" t="s">
        <v>1</v>
      </c>
      <c r="K19" s="44" t="s">
        <v>1</v>
      </c>
      <c r="L19" s="43" t="s">
        <v>1</v>
      </c>
      <c r="M19" s="44">
        <v>18.2998646144</v>
      </c>
      <c r="N19" s="43">
        <v>95.4861935275</v>
      </c>
      <c r="O19" s="44" t="s">
        <v>1</v>
      </c>
      <c r="P19" s="44" t="s">
        <v>1</v>
      </c>
      <c r="R19" s="3">
        <v>117.97</v>
      </c>
    </row>
    <row r="20" spans="1:18" ht="12.75">
      <c r="A20" s="5">
        <v>28018</v>
      </c>
      <c r="B20" s="43">
        <v>70.2654348736</v>
      </c>
      <c r="C20" s="43" t="s">
        <v>1</v>
      </c>
      <c r="D20" s="43">
        <v>0.106275647639</v>
      </c>
      <c r="E20" s="43" t="s">
        <v>1</v>
      </c>
      <c r="F20" s="44" t="s">
        <v>1</v>
      </c>
      <c r="G20" s="44" t="s">
        <v>1</v>
      </c>
      <c r="H20" s="43" t="s">
        <v>1</v>
      </c>
      <c r="I20" s="44" t="s">
        <v>1</v>
      </c>
      <c r="J20" s="44" t="s">
        <v>1</v>
      </c>
      <c r="K20" s="44" t="s">
        <v>1</v>
      </c>
      <c r="L20" s="43" t="s">
        <v>1</v>
      </c>
      <c r="M20" s="44">
        <v>18.6524644294</v>
      </c>
      <c r="N20" s="43">
        <v>95.5509141273</v>
      </c>
      <c r="O20" s="44" t="s">
        <v>1</v>
      </c>
      <c r="P20" s="44" t="s">
        <v>1</v>
      </c>
      <c r="R20" s="3">
        <v>119.95</v>
      </c>
    </row>
    <row r="21" spans="1:18" ht="12.75">
      <c r="A21" s="5">
        <v>28048</v>
      </c>
      <c r="B21" s="43">
        <v>70.6465453949</v>
      </c>
      <c r="C21" s="43" t="s">
        <v>1</v>
      </c>
      <c r="D21" s="43">
        <v>0.106377331529</v>
      </c>
      <c r="E21" s="43" t="s">
        <v>1</v>
      </c>
      <c r="F21" s="44" t="s">
        <v>1</v>
      </c>
      <c r="G21" s="44" t="s">
        <v>1</v>
      </c>
      <c r="H21" s="43" t="s">
        <v>1</v>
      </c>
      <c r="I21" s="44" t="s">
        <v>1</v>
      </c>
      <c r="J21" s="44" t="s">
        <v>1</v>
      </c>
      <c r="K21" s="44" t="s">
        <v>1</v>
      </c>
      <c r="L21" s="43" t="s">
        <v>1</v>
      </c>
      <c r="M21" s="44">
        <v>18.8395077438</v>
      </c>
      <c r="N21" s="43">
        <v>95.4927388424</v>
      </c>
      <c r="O21" s="44" t="s">
        <v>1</v>
      </c>
      <c r="P21" s="44" t="s">
        <v>1</v>
      </c>
      <c r="R21" s="3">
        <v>123.37</v>
      </c>
    </row>
    <row r="22" spans="1:18" ht="12.75">
      <c r="A22" s="5">
        <v>28079</v>
      </c>
      <c r="B22" s="43">
        <v>70.8642618323</v>
      </c>
      <c r="C22" s="43" t="s">
        <v>1</v>
      </c>
      <c r="D22" s="43">
        <v>0.105877675502</v>
      </c>
      <c r="E22" s="43" t="s">
        <v>1</v>
      </c>
      <c r="F22" s="44" t="s">
        <v>1</v>
      </c>
      <c r="G22" s="44" t="s">
        <v>1</v>
      </c>
      <c r="H22" s="43" t="s">
        <v>1</v>
      </c>
      <c r="I22" s="44" t="s">
        <v>1</v>
      </c>
      <c r="J22" s="44" t="s">
        <v>1</v>
      </c>
      <c r="K22" s="44" t="s">
        <v>1</v>
      </c>
      <c r="L22" s="43" t="s">
        <v>1</v>
      </c>
      <c r="M22" s="44">
        <v>18.6844052238</v>
      </c>
      <c r="N22" s="43">
        <v>95.47113071</v>
      </c>
      <c r="O22" s="44" t="s">
        <v>1</v>
      </c>
      <c r="P22" s="44" t="s">
        <v>1</v>
      </c>
      <c r="R22" s="3">
        <v>126.04</v>
      </c>
    </row>
    <row r="23" spans="1:18" ht="12.75">
      <c r="A23" s="5">
        <v>28109</v>
      </c>
      <c r="B23" s="43">
        <v>70.9413201397</v>
      </c>
      <c r="C23" s="43" t="s">
        <v>1</v>
      </c>
      <c r="D23" s="43">
        <v>0.104836674072</v>
      </c>
      <c r="E23" s="43" t="s">
        <v>1</v>
      </c>
      <c r="F23" s="44" t="s">
        <v>1</v>
      </c>
      <c r="G23" s="44" t="s">
        <v>1</v>
      </c>
      <c r="H23" s="43" t="s">
        <v>1</v>
      </c>
      <c r="I23" s="44" t="s">
        <v>1</v>
      </c>
      <c r="J23" s="44" t="s">
        <v>1</v>
      </c>
      <c r="K23" s="44" t="s">
        <v>1</v>
      </c>
      <c r="L23" s="43" t="s">
        <v>1</v>
      </c>
      <c r="M23" s="44">
        <v>18.2607043876</v>
      </c>
      <c r="N23" s="43">
        <v>95.575551673</v>
      </c>
      <c r="O23" s="44" t="s">
        <v>1</v>
      </c>
      <c r="P23" s="44" t="s">
        <v>1</v>
      </c>
      <c r="R23" s="3">
        <v>126.18</v>
      </c>
    </row>
    <row r="24" spans="1:18" ht="12.75">
      <c r="A24" s="5">
        <v>28140</v>
      </c>
      <c r="B24" s="43">
        <v>70.8833794225</v>
      </c>
      <c r="C24" s="43" t="s">
        <v>1</v>
      </c>
      <c r="D24" s="43">
        <v>0.103353076955</v>
      </c>
      <c r="E24" s="43" t="s">
        <v>1</v>
      </c>
      <c r="F24" s="44" t="s">
        <v>1</v>
      </c>
      <c r="G24" s="44" t="s">
        <v>1</v>
      </c>
      <c r="H24" s="43" t="s">
        <v>1</v>
      </c>
      <c r="I24" s="44" t="s">
        <v>1</v>
      </c>
      <c r="J24" s="44" t="s">
        <v>1</v>
      </c>
      <c r="K24" s="44" t="s">
        <v>1</v>
      </c>
      <c r="L24" s="43" t="s">
        <v>1</v>
      </c>
      <c r="M24" s="44">
        <v>17.7176513028</v>
      </c>
      <c r="N24" s="43">
        <v>95.8616545835</v>
      </c>
      <c r="O24" s="44" t="s">
        <v>1</v>
      </c>
      <c r="P24" s="44" t="s">
        <v>1</v>
      </c>
      <c r="R24" s="3">
        <v>127.82</v>
      </c>
    </row>
    <row r="25" spans="1:18" ht="12.75">
      <c r="A25" s="5">
        <v>28171</v>
      </c>
      <c r="B25" s="43">
        <v>70.703927465</v>
      </c>
      <c r="C25" s="43" t="s">
        <v>1</v>
      </c>
      <c r="D25" s="43">
        <v>0.101561384698</v>
      </c>
      <c r="E25" s="43" t="s">
        <v>1</v>
      </c>
      <c r="F25" s="44" t="s">
        <v>1</v>
      </c>
      <c r="G25" s="44" t="s">
        <v>1</v>
      </c>
      <c r="H25" s="43" t="s">
        <v>1</v>
      </c>
      <c r="I25" s="44" t="s">
        <v>1</v>
      </c>
      <c r="J25" s="44" t="s">
        <v>1</v>
      </c>
      <c r="K25" s="44" t="s">
        <v>1</v>
      </c>
      <c r="L25" s="43" t="s">
        <v>1</v>
      </c>
      <c r="M25" s="44">
        <v>17.1811217883</v>
      </c>
      <c r="N25" s="43">
        <v>96.2513615419</v>
      </c>
      <c r="O25" s="44" t="s">
        <v>1</v>
      </c>
      <c r="P25" s="44" t="s">
        <v>1</v>
      </c>
      <c r="R25" s="3">
        <v>130.29</v>
      </c>
    </row>
    <row r="26" spans="1:18" ht="12.75">
      <c r="A26" s="5">
        <v>28199</v>
      </c>
      <c r="B26" s="43">
        <v>70.4222664608</v>
      </c>
      <c r="C26" s="43" t="s">
        <v>1</v>
      </c>
      <c r="D26" s="43">
        <v>0.0996136174373</v>
      </c>
      <c r="E26" s="43" t="s">
        <v>1</v>
      </c>
      <c r="F26" s="44" t="s">
        <v>1</v>
      </c>
      <c r="G26" s="44" t="s">
        <v>1</v>
      </c>
      <c r="H26" s="43" t="s">
        <v>1</v>
      </c>
      <c r="I26" s="44" t="s">
        <v>1</v>
      </c>
      <c r="J26" s="44" t="s">
        <v>1</v>
      </c>
      <c r="K26" s="44" t="s">
        <v>1</v>
      </c>
      <c r="L26" s="43" t="s">
        <v>1</v>
      </c>
      <c r="M26" s="44">
        <v>16.6754661339</v>
      </c>
      <c r="N26" s="43">
        <v>96.6789353949</v>
      </c>
      <c r="O26" s="44" t="s">
        <v>1</v>
      </c>
      <c r="P26" s="44" t="s">
        <v>1</v>
      </c>
      <c r="R26" s="3">
        <v>131.93</v>
      </c>
    </row>
    <row r="27" spans="1:18" ht="12.75">
      <c r="A27" s="5">
        <v>28230</v>
      </c>
      <c r="B27" s="43">
        <v>70.0706317518</v>
      </c>
      <c r="C27" s="43" t="s">
        <v>1</v>
      </c>
      <c r="D27" s="43">
        <v>0.0976884135038</v>
      </c>
      <c r="E27" s="43" t="s">
        <v>1</v>
      </c>
      <c r="F27" s="44" t="s">
        <v>1</v>
      </c>
      <c r="G27" s="44" t="s">
        <v>1</v>
      </c>
      <c r="H27" s="43" t="s">
        <v>1</v>
      </c>
      <c r="I27" s="44" t="s">
        <v>1</v>
      </c>
      <c r="J27" s="44" t="s">
        <v>1</v>
      </c>
      <c r="K27" s="44" t="s">
        <v>1</v>
      </c>
      <c r="L27" s="43" t="s">
        <v>1</v>
      </c>
      <c r="M27" s="44">
        <v>16.1688632546</v>
      </c>
      <c r="N27" s="43">
        <v>96.8347772966</v>
      </c>
      <c r="O27" s="44" t="s">
        <v>1</v>
      </c>
      <c r="P27" s="44" t="s">
        <v>1</v>
      </c>
      <c r="R27" s="3">
        <v>133.58</v>
      </c>
    </row>
    <row r="28" spans="1:18" ht="12.75">
      <c r="A28" s="5">
        <v>28260</v>
      </c>
      <c r="B28" s="43">
        <v>69.6819180181</v>
      </c>
      <c r="C28" s="43" t="s">
        <v>1</v>
      </c>
      <c r="D28" s="43">
        <v>0.0959745671216</v>
      </c>
      <c r="E28" s="43" t="s">
        <v>1</v>
      </c>
      <c r="F28" s="44" t="s">
        <v>1</v>
      </c>
      <c r="G28" s="44" t="s">
        <v>1</v>
      </c>
      <c r="H28" s="43" t="s">
        <v>1</v>
      </c>
      <c r="I28" s="44" t="s">
        <v>1</v>
      </c>
      <c r="J28" s="44" t="s">
        <v>1</v>
      </c>
      <c r="K28" s="44" t="s">
        <v>1</v>
      </c>
      <c r="L28" s="43" t="s">
        <v>1</v>
      </c>
      <c r="M28" s="44">
        <v>15.6435007324</v>
      </c>
      <c r="N28" s="43">
        <v>96.6105941632</v>
      </c>
      <c r="O28" s="44" t="s">
        <v>1</v>
      </c>
      <c r="P28" s="44" t="s">
        <v>1</v>
      </c>
      <c r="R28" s="3">
        <v>135.15</v>
      </c>
    </row>
    <row r="29" spans="1:18" ht="12.75">
      <c r="A29" s="5">
        <v>28291</v>
      </c>
      <c r="B29" s="43">
        <v>69.2843425582</v>
      </c>
      <c r="C29" s="43" t="s">
        <v>1</v>
      </c>
      <c r="D29" s="43">
        <v>0.0946362175953</v>
      </c>
      <c r="E29" s="43" t="s">
        <v>1</v>
      </c>
      <c r="F29" s="44" t="s">
        <v>1</v>
      </c>
      <c r="G29" s="44" t="s">
        <v>1</v>
      </c>
      <c r="H29" s="43" t="s">
        <v>1</v>
      </c>
      <c r="I29" s="44" t="s">
        <v>1</v>
      </c>
      <c r="J29" s="44" t="s">
        <v>1</v>
      </c>
      <c r="K29" s="44" t="s">
        <v>1</v>
      </c>
      <c r="L29" s="43" t="s">
        <v>1</v>
      </c>
      <c r="M29" s="44">
        <v>15.0840909571</v>
      </c>
      <c r="N29" s="43">
        <v>96.1754274661</v>
      </c>
      <c r="O29" s="44" t="s">
        <v>1</v>
      </c>
      <c r="P29" s="44" t="s">
        <v>1</v>
      </c>
      <c r="R29" s="3">
        <v>136.11</v>
      </c>
    </row>
    <row r="30" spans="1:18" ht="12.75">
      <c r="A30" s="5">
        <v>28321</v>
      </c>
      <c r="B30" s="43">
        <v>68.8761082694</v>
      </c>
      <c r="C30" s="43" t="s">
        <v>1</v>
      </c>
      <c r="D30" s="43">
        <v>0.093744350308</v>
      </c>
      <c r="E30" s="43" t="s">
        <v>1</v>
      </c>
      <c r="F30" s="44" t="s">
        <v>1</v>
      </c>
      <c r="G30" s="44" t="s">
        <v>1</v>
      </c>
      <c r="H30" s="43" t="s">
        <v>1</v>
      </c>
      <c r="I30" s="44" t="s">
        <v>1</v>
      </c>
      <c r="J30" s="44" t="s">
        <v>1</v>
      </c>
      <c r="K30" s="44" t="s">
        <v>1</v>
      </c>
      <c r="L30" s="43" t="s">
        <v>1</v>
      </c>
      <c r="M30" s="44">
        <v>14.5310336345</v>
      </c>
      <c r="N30" s="43">
        <v>95.8752217783</v>
      </c>
      <c r="O30" s="44" t="s">
        <v>1</v>
      </c>
      <c r="P30" s="44" t="s">
        <v>1</v>
      </c>
      <c r="R30" s="3">
        <v>136.93</v>
      </c>
    </row>
    <row r="31" spans="1:18" ht="12.75">
      <c r="A31" s="5">
        <v>28352</v>
      </c>
      <c r="B31" s="43">
        <v>68.4778798619</v>
      </c>
      <c r="C31" s="43" t="s">
        <v>1</v>
      </c>
      <c r="D31" s="43">
        <v>0.0933190770149</v>
      </c>
      <c r="E31" s="43" t="s">
        <v>1</v>
      </c>
      <c r="F31" s="44" t="s">
        <v>1</v>
      </c>
      <c r="G31" s="44" t="s">
        <v>1</v>
      </c>
      <c r="H31" s="43" t="s">
        <v>1</v>
      </c>
      <c r="I31" s="44" t="s">
        <v>1</v>
      </c>
      <c r="J31" s="44" t="s">
        <v>1</v>
      </c>
      <c r="K31" s="44" t="s">
        <v>1</v>
      </c>
      <c r="L31" s="43" t="s">
        <v>1</v>
      </c>
      <c r="M31" s="44">
        <v>13.9537544791</v>
      </c>
      <c r="N31" s="43">
        <v>95.8718016565</v>
      </c>
      <c r="O31" s="44" t="s">
        <v>1</v>
      </c>
      <c r="P31" s="44" t="s">
        <v>1</v>
      </c>
      <c r="R31" s="3">
        <v>138.23</v>
      </c>
    </row>
    <row r="32" spans="1:18" ht="12.75">
      <c r="A32" s="5">
        <v>28383</v>
      </c>
      <c r="B32" s="43">
        <v>68.1241444435</v>
      </c>
      <c r="C32" s="43" t="s">
        <v>1</v>
      </c>
      <c r="D32" s="43">
        <v>0.0933060751133</v>
      </c>
      <c r="E32" s="43" t="s">
        <v>1</v>
      </c>
      <c r="F32" s="44" t="s">
        <v>1</v>
      </c>
      <c r="G32" s="44" t="s">
        <v>1</v>
      </c>
      <c r="H32" s="43" t="s">
        <v>1</v>
      </c>
      <c r="I32" s="44" t="s">
        <v>1</v>
      </c>
      <c r="J32" s="44" t="s">
        <v>1</v>
      </c>
      <c r="K32" s="44" t="s">
        <v>1</v>
      </c>
      <c r="L32" s="43" t="s">
        <v>1</v>
      </c>
      <c r="M32" s="44">
        <v>13.330198941</v>
      </c>
      <c r="N32" s="43">
        <v>95.9798786808</v>
      </c>
      <c r="O32" s="44" t="s">
        <v>1</v>
      </c>
      <c r="P32" s="44" t="s">
        <v>1</v>
      </c>
      <c r="R32" s="3">
        <v>139.94</v>
      </c>
    </row>
    <row r="33" spans="1:18" ht="12.75">
      <c r="A33" s="5">
        <v>28413</v>
      </c>
      <c r="B33" s="43">
        <v>67.858493644</v>
      </c>
      <c r="C33" s="43" t="s">
        <v>1</v>
      </c>
      <c r="D33" s="43">
        <v>0.0936373018596</v>
      </c>
      <c r="E33" s="43" t="s">
        <v>1</v>
      </c>
      <c r="F33" s="44" t="s">
        <v>1</v>
      </c>
      <c r="G33" s="44" t="s">
        <v>1</v>
      </c>
      <c r="H33" s="43" t="s">
        <v>1</v>
      </c>
      <c r="I33" s="44" t="s">
        <v>1</v>
      </c>
      <c r="J33" s="44" t="s">
        <v>1</v>
      </c>
      <c r="K33" s="44" t="s">
        <v>1</v>
      </c>
      <c r="L33" s="43" t="s">
        <v>1</v>
      </c>
      <c r="M33" s="44">
        <v>12.7814564393</v>
      </c>
      <c r="N33" s="43">
        <v>95.9851061135</v>
      </c>
      <c r="O33" s="44" t="s">
        <v>1</v>
      </c>
      <c r="P33" s="44" t="s">
        <v>1</v>
      </c>
      <c r="R33" s="3">
        <v>141.86</v>
      </c>
    </row>
    <row r="34" spans="1:18" ht="12.75">
      <c r="A34" s="5">
        <v>28444</v>
      </c>
      <c r="B34" s="43">
        <v>67.714879083</v>
      </c>
      <c r="C34" s="43" t="s">
        <v>1</v>
      </c>
      <c r="D34" s="43">
        <v>0.0942280978135</v>
      </c>
      <c r="E34" s="43" t="s">
        <v>1</v>
      </c>
      <c r="F34" s="44" t="s">
        <v>1</v>
      </c>
      <c r="G34" s="44" t="s">
        <v>1</v>
      </c>
      <c r="H34" s="43" t="s">
        <v>1</v>
      </c>
      <c r="I34" s="44" t="s">
        <v>1</v>
      </c>
      <c r="J34" s="44" t="s">
        <v>1</v>
      </c>
      <c r="K34" s="44" t="s">
        <v>1</v>
      </c>
      <c r="L34" s="43" t="s">
        <v>1</v>
      </c>
      <c r="M34" s="44">
        <v>12.3452236555</v>
      </c>
      <c r="N34" s="43">
        <v>95.7656170145</v>
      </c>
      <c r="O34" s="44" t="s">
        <v>1</v>
      </c>
      <c r="P34" s="44" t="s">
        <v>1</v>
      </c>
      <c r="R34" s="3">
        <v>143.23</v>
      </c>
    </row>
    <row r="35" spans="1:18" ht="12.75">
      <c r="A35" s="5">
        <v>28474</v>
      </c>
      <c r="B35" s="43">
        <v>67.7041161171</v>
      </c>
      <c r="C35" s="43" t="s">
        <v>1</v>
      </c>
      <c r="D35" s="43">
        <v>0.0950005174012</v>
      </c>
      <c r="E35" s="43" t="s">
        <v>1</v>
      </c>
      <c r="F35" s="44" t="s">
        <v>1</v>
      </c>
      <c r="G35" s="44" t="s">
        <v>1</v>
      </c>
      <c r="H35" s="43" t="s">
        <v>1</v>
      </c>
      <c r="I35" s="44" t="s">
        <v>1</v>
      </c>
      <c r="J35" s="44" t="s">
        <v>1</v>
      </c>
      <c r="K35" s="44" t="s">
        <v>1</v>
      </c>
      <c r="L35" s="43" t="s">
        <v>1</v>
      </c>
      <c r="M35" s="44">
        <v>12.0689995946</v>
      </c>
      <c r="N35" s="43">
        <v>95.4480707384</v>
      </c>
      <c r="O35" s="44" t="s">
        <v>1</v>
      </c>
      <c r="P35" s="44" t="s">
        <v>1</v>
      </c>
      <c r="R35" s="3">
        <v>143.91</v>
      </c>
    </row>
    <row r="36" spans="1:18" ht="12.75">
      <c r="A36" s="5">
        <v>28505</v>
      </c>
      <c r="B36" s="43">
        <v>67.8413629104</v>
      </c>
      <c r="C36" s="43" t="s">
        <v>1</v>
      </c>
      <c r="D36" s="43">
        <v>0.0958905155508</v>
      </c>
      <c r="E36" s="43" t="s">
        <v>1</v>
      </c>
      <c r="F36" s="44" t="s">
        <v>1</v>
      </c>
      <c r="G36" s="44" t="s">
        <v>1</v>
      </c>
      <c r="H36" s="43" t="s">
        <v>1</v>
      </c>
      <c r="I36" s="44" t="s">
        <v>1</v>
      </c>
      <c r="J36" s="44" t="s">
        <v>1</v>
      </c>
      <c r="K36" s="44" t="s">
        <v>1</v>
      </c>
      <c r="L36" s="43" t="s">
        <v>1</v>
      </c>
      <c r="M36" s="44">
        <v>11.8866351236</v>
      </c>
      <c r="N36" s="43">
        <v>95.2715800942</v>
      </c>
      <c r="O36" s="44" t="s">
        <v>1</v>
      </c>
      <c r="P36" s="44" t="s">
        <v>1</v>
      </c>
      <c r="R36" s="3">
        <v>145.08</v>
      </c>
    </row>
    <row r="37" spans="1:18" ht="12.75">
      <c r="A37" s="5">
        <v>28536</v>
      </c>
      <c r="B37" s="43">
        <v>68.1226507876</v>
      </c>
      <c r="C37" s="43" t="s">
        <v>1</v>
      </c>
      <c r="D37" s="43">
        <v>0.0968428209237</v>
      </c>
      <c r="E37" s="43" t="s">
        <v>1</v>
      </c>
      <c r="F37" s="44" t="s">
        <v>1</v>
      </c>
      <c r="G37" s="44" t="s">
        <v>1</v>
      </c>
      <c r="H37" s="43" t="s">
        <v>1</v>
      </c>
      <c r="I37" s="44" t="s">
        <v>1</v>
      </c>
      <c r="J37" s="44" t="s">
        <v>1</v>
      </c>
      <c r="K37" s="44" t="s">
        <v>1</v>
      </c>
      <c r="L37" s="43" t="s">
        <v>1</v>
      </c>
      <c r="M37" s="44">
        <v>11.7081756913</v>
      </c>
      <c r="N37" s="43">
        <v>95.3200024872</v>
      </c>
      <c r="O37" s="44" t="s">
        <v>1</v>
      </c>
      <c r="P37" s="44" t="s">
        <v>1</v>
      </c>
      <c r="R37" s="3">
        <v>146.65</v>
      </c>
    </row>
    <row r="38" spans="1:18" ht="12.75">
      <c r="A38" s="5">
        <v>28564</v>
      </c>
      <c r="B38" s="43">
        <v>68.5296458091</v>
      </c>
      <c r="C38" s="43" t="s">
        <v>1</v>
      </c>
      <c r="D38" s="43">
        <v>0.0978027448822</v>
      </c>
      <c r="E38" s="43" t="s">
        <v>1</v>
      </c>
      <c r="F38" s="44" t="s">
        <v>1</v>
      </c>
      <c r="G38" s="44" t="s">
        <v>1</v>
      </c>
      <c r="H38" s="43" t="s">
        <v>1</v>
      </c>
      <c r="I38" s="44" t="s">
        <v>1</v>
      </c>
      <c r="J38" s="44" t="s">
        <v>1</v>
      </c>
      <c r="K38" s="44" t="s">
        <v>1</v>
      </c>
      <c r="L38" s="43" t="s">
        <v>1</v>
      </c>
      <c r="M38" s="44">
        <v>11.5155103538</v>
      </c>
      <c r="N38" s="43">
        <v>95.5460504551</v>
      </c>
      <c r="O38" s="44" t="s">
        <v>1</v>
      </c>
      <c r="P38" s="44" t="s">
        <v>1</v>
      </c>
      <c r="R38" s="3">
        <v>148.5</v>
      </c>
    </row>
    <row r="39" spans="1:18" ht="12.75">
      <c r="A39" s="5">
        <v>28595</v>
      </c>
      <c r="B39" s="43">
        <v>69.035266989</v>
      </c>
      <c r="C39" s="43" t="s">
        <v>1</v>
      </c>
      <c r="D39" s="43">
        <v>0.0987399752551</v>
      </c>
      <c r="E39" s="43" t="s">
        <v>1</v>
      </c>
      <c r="F39" s="44" t="s">
        <v>1</v>
      </c>
      <c r="G39" s="44" t="s">
        <v>1</v>
      </c>
      <c r="H39" s="43" t="s">
        <v>1</v>
      </c>
      <c r="I39" s="44" t="s">
        <v>1</v>
      </c>
      <c r="J39" s="44" t="s">
        <v>1</v>
      </c>
      <c r="K39" s="44" t="s">
        <v>1</v>
      </c>
      <c r="L39" s="43" t="s">
        <v>1</v>
      </c>
      <c r="M39" s="44">
        <v>11.3458948903</v>
      </c>
      <c r="N39" s="43">
        <v>95.8656435085</v>
      </c>
      <c r="O39" s="44" t="s">
        <v>1</v>
      </c>
      <c r="P39" s="44" t="s">
        <v>1</v>
      </c>
      <c r="R39" s="3">
        <v>149.87</v>
      </c>
    </row>
    <row r="40" spans="1:18" ht="12.75">
      <c r="A40" s="5">
        <v>28625</v>
      </c>
      <c r="B40" s="43">
        <v>69.6240671525</v>
      </c>
      <c r="C40" s="43" t="s">
        <v>1</v>
      </c>
      <c r="D40" s="43">
        <v>0.0996620513113</v>
      </c>
      <c r="E40" s="43" t="s">
        <v>1</v>
      </c>
      <c r="F40" s="44" t="s">
        <v>1</v>
      </c>
      <c r="G40" s="44" t="s">
        <v>1</v>
      </c>
      <c r="H40" s="43" t="s">
        <v>1</v>
      </c>
      <c r="I40" s="44" t="s">
        <v>1</v>
      </c>
      <c r="J40" s="44" t="s">
        <v>1</v>
      </c>
      <c r="K40" s="44" t="s">
        <v>1</v>
      </c>
      <c r="L40" s="43" t="s">
        <v>1</v>
      </c>
      <c r="M40" s="44">
        <v>11.2837510416</v>
      </c>
      <c r="N40" s="43">
        <v>96.0329624025</v>
      </c>
      <c r="O40" s="44" t="s">
        <v>1</v>
      </c>
      <c r="P40" s="44" t="s">
        <v>1</v>
      </c>
      <c r="R40" s="3">
        <v>151.31</v>
      </c>
    </row>
    <row r="41" spans="1:18" ht="12.75">
      <c r="A41" s="5">
        <v>28656</v>
      </c>
      <c r="B41" s="43">
        <v>70.2479881972</v>
      </c>
      <c r="C41" s="43" t="s">
        <v>1</v>
      </c>
      <c r="D41" s="43">
        <v>0.100525477607</v>
      </c>
      <c r="E41" s="43" t="s">
        <v>1</v>
      </c>
      <c r="F41" s="44" t="s">
        <v>1</v>
      </c>
      <c r="G41" s="44" t="s">
        <v>1</v>
      </c>
      <c r="H41" s="43" t="s">
        <v>1</v>
      </c>
      <c r="I41" s="44" t="s">
        <v>1</v>
      </c>
      <c r="J41" s="44" t="s">
        <v>1</v>
      </c>
      <c r="K41" s="44" t="s">
        <v>1</v>
      </c>
      <c r="L41" s="43" t="s">
        <v>1</v>
      </c>
      <c r="M41" s="44">
        <v>11.3415733578</v>
      </c>
      <c r="N41" s="43">
        <v>95.9459872818</v>
      </c>
      <c r="O41" s="44" t="s">
        <v>1</v>
      </c>
      <c r="P41" s="44">
        <v>12.233166083</v>
      </c>
      <c r="R41" s="3">
        <v>152.61</v>
      </c>
    </row>
    <row r="42" spans="1:18" ht="12.75">
      <c r="A42" s="5">
        <v>28686</v>
      </c>
      <c r="B42" s="43">
        <v>70.8738692502</v>
      </c>
      <c r="C42" s="43" t="s">
        <v>1</v>
      </c>
      <c r="D42" s="43">
        <v>0.101353223796</v>
      </c>
      <c r="E42" s="43" t="s">
        <v>1</v>
      </c>
      <c r="F42" s="44" t="s">
        <v>1</v>
      </c>
      <c r="G42" s="44" t="s">
        <v>1</v>
      </c>
      <c r="H42" s="43" t="s">
        <v>1</v>
      </c>
      <c r="I42" s="44" t="s">
        <v>1</v>
      </c>
      <c r="J42" s="44" t="s">
        <v>1</v>
      </c>
      <c r="K42" s="44" t="s">
        <v>1</v>
      </c>
      <c r="L42" s="43" t="s">
        <v>1</v>
      </c>
      <c r="M42" s="44">
        <v>11.4626157589</v>
      </c>
      <c r="N42" s="43">
        <v>95.5361674388</v>
      </c>
      <c r="O42" s="44" t="s">
        <v>1</v>
      </c>
      <c r="P42" s="44">
        <v>12.5354242437</v>
      </c>
      <c r="R42" s="3">
        <v>153.5</v>
      </c>
    </row>
    <row r="43" spans="1:18" ht="12.75">
      <c r="A43" s="5">
        <v>28717</v>
      </c>
      <c r="B43" s="43">
        <v>71.4546724352</v>
      </c>
      <c r="C43" s="43" t="s">
        <v>1</v>
      </c>
      <c r="D43" s="43">
        <v>0.102154992158</v>
      </c>
      <c r="E43" s="43" t="s">
        <v>1</v>
      </c>
      <c r="F43" s="44" t="s">
        <v>1</v>
      </c>
      <c r="G43" s="44" t="s">
        <v>1</v>
      </c>
      <c r="H43" s="43" t="s">
        <v>1</v>
      </c>
      <c r="I43" s="44" t="s">
        <v>1</v>
      </c>
      <c r="J43" s="44" t="s">
        <v>1</v>
      </c>
      <c r="K43" s="44" t="s">
        <v>1</v>
      </c>
      <c r="L43" s="43" t="s">
        <v>1</v>
      </c>
      <c r="M43" s="44">
        <v>11.5590048658</v>
      </c>
      <c r="N43" s="43">
        <v>94.8649318695</v>
      </c>
      <c r="O43" s="44" t="s">
        <v>1</v>
      </c>
      <c r="P43" s="44">
        <v>12.840517245</v>
      </c>
      <c r="R43" s="3">
        <v>154.32</v>
      </c>
    </row>
    <row r="44" spans="1:18" ht="12.75">
      <c r="A44" s="5">
        <v>28748</v>
      </c>
      <c r="B44" s="43">
        <v>71.9362820475</v>
      </c>
      <c r="C44" s="43" t="s">
        <v>1</v>
      </c>
      <c r="D44" s="43">
        <v>0.102899058398</v>
      </c>
      <c r="E44" s="43" t="s">
        <v>1</v>
      </c>
      <c r="F44" s="44" t="s">
        <v>1</v>
      </c>
      <c r="G44" s="44" t="s">
        <v>1</v>
      </c>
      <c r="H44" s="43" t="s">
        <v>1</v>
      </c>
      <c r="I44" s="44" t="s">
        <v>1</v>
      </c>
      <c r="J44" s="44" t="s">
        <v>1</v>
      </c>
      <c r="K44" s="44" t="s">
        <v>1</v>
      </c>
      <c r="L44" s="43" t="s">
        <v>1</v>
      </c>
      <c r="M44" s="44">
        <v>11.5265720437</v>
      </c>
      <c r="N44" s="43">
        <v>94.1405529497</v>
      </c>
      <c r="O44" s="44" t="s">
        <v>1</v>
      </c>
      <c r="P44" s="44">
        <v>13.237998119</v>
      </c>
      <c r="R44" s="3">
        <v>156.78</v>
      </c>
    </row>
    <row r="45" spans="1:18" ht="12.75">
      <c r="A45" s="5">
        <v>28778</v>
      </c>
      <c r="B45" s="43">
        <v>72.3120379117</v>
      </c>
      <c r="C45" s="43" t="s">
        <v>1</v>
      </c>
      <c r="D45" s="43">
        <v>0.103622331187</v>
      </c>
      <c r="E45" s="43" t="s">
        <v>1</v>
      </c>
      <c r="F45" s="44" t="s">
        <v>1</v>
      </c>
      <c r="G45" s="44" t="s">
        <v>1</v>
      </c>
      <c r="H45" s="43" t="s">
        <v>1</v>
      </c>
      <c r="I45" s="44" t="s">
        <v>1</v>
      </c>
      <c r="J45" s="44" t="s">
        <v>1</v>
      </c>
      <c r="K45" s="44" t="s">
        <v>1</v>
      </c>
      <c r="L45" s="43" t="s">
        <v>1</v>
      </c>
      <c r="M45" s="44">
        <v>11.3387020768</v>
      </c>
      <c r="N45" s="43">
        <v>93.5841455469</v>
      </c>
      <c r="O45" s="44" t="s">
        <v>1</v>
      </c>
      <c r="P45" s="44">
        <v>13.701089908</v>
      </c>
      <c r="R45" s="3">
        <v>158.15</v>
      </c>
    </row>
    <row r="46" spans="1:18" ht="12.75">
      <c r="A46" s="5">
        <v>28809</v>
      </c>
      <c r="B46" s="43">
        <v>72.564462827</v>
      </c>
      <c r="C46" s="43" t="s">
        <v>1</v>
      </c>
      <c r="D46" s="43">
        <v>0.104366546844</v>
      </c>
      <c r="E46" s="43" t="s">
        <v>1</v>
      </c>
      <c r="F46" s="44" t="s">
        <v>1</v>
      </c>
      <c r="G46" s="44" t="s">
        <v>1</v>
      </c>
      <c r="H46" s="43" t="s">
        <v>1</v>
      </c>
      <c r="I46" s="44" t="s">
        <v>1</v>
      </c>
      <c r="J46" s="44" t="s">
        <v>1</v>
      </c>
      <c r="K46" s="44" t="s">
        <v>1</v>
      </c>
      <c r="L46" s="43" t="s">
        <v>1</v>
      </c>
      <c r="M46" s="44">
        <v>11.0682669461</v>
      </c>
      <c r="N46" s="43">
        <v>93.320150839</v>
      </c>
      <c r="O46" s="44" t="s">
        <v>1</v>
      </c>
      <c r="P46" s="44">
        <v>14.0838944282</v>
      </c>
      <c r="R46" s="3">
        <v>159.8</v>
      </c>
    </row>
    <row r="47" spans="1:18" ht="12.75">
      <c r="A47" s="5">
        <v>28839</v>
      </c>
      <c r="B47" s="43">
        <v>72.6979477477</v>
      </c>
      <c r="C47" s="43" t="s">
        <v>1</v>
      </c>
      <c r="D47" s="43">
        <v>0.10515534661</v>
      </c>
      <c r="E47" s="43" t="s">
        <v>1</v>
      </c>
      <c r="F47" s="44" t="s">
        <v>1</v>
      </c>
      <c r="G47" s="44" t="s">
        <v>1</v>
      </c>
      <c r="H47" s="43" t="s">
        <v>1</v>
      </c>
      <c r="I47" s="44" t="s">
        <v>1</v>
      </c>
      <c r="J47" s="44" t="s">
        <v>1</v>
      </c>
      <c r="K47" s="44" t="s">
        <v>1</v>
      </c>
      <c r="L47" s="43" t="s">
        <v>1</v>
      </c>
      <c r="M47" s="44">
        <v>10.7763696456</v>
      </c>
      <c r="N47" s="43">
        <v>93.4000029709</v>
      </c>
      <c r="O47" s="44" t="s">
        <v>1</v>
      </c>
      <c r="P47" s="44">
        <v>14.2475586856</v>
      </c>
      <c r="R47" s="3">
        <v>160.62</v>
      </c>
    </row>
    <row r="48" spans="1:18" ht="12.75">
      <c r="A48" s="5">
        <v>28870</v>
      </c>
      <c r="B48" s="43">
        <v>72.7614189883</v>
      </c>
      <c r="C48" s="43" t="s">
        <v>1</v>
      </c>
      <c r="D48" s="43">
        <v>0.106060112693</v>
      </c>
      <c r="E48" s="43" t="s">
        <v>1</v>
      </c>
      <c r="F48" s="44" t="s">
        <v>1</v>
      </c>
      <c r="G48" s="44" t="s">
        <v>1</v>
      </c>
      <c r="H48" s="43" t="s">
        <v>1</v>
      </c>
      <c r="I48" s="44" t="s">
        <v>1</v>
      </c>
      <c r="J48" s="44" t="s">
        <v>1</v>
      </c>
      <c r="K48" s="44" t="s">
        <v>1</v>
      </c>
      <c r="L48" s="43" t="s">
        <v>1</v>
      </c>
      <c r="M48" s="44">
        <v>10.536852578</v>
      </c>
      <c r="N48" s="43">
        <v>93.7614307663</v>
      </c>
      <c r="O48" s="44" t="s">
        <v>1</v>
      </c>
      <c r="P48" s="44">
        <v>14.0967610011</v>
      </c>
      <c r="R48" s="3">
        <v>163.29</v>
      </c>
    </row>
    <row r="49" spans="1:18" ht="12.75">
      <c r="A49" s="5">
        <v>28901</v>
      </c>
      <c r="B49" s="43">
        <v>72.8163826168</v>
      </c>
      <c r="C49" s="43" t="s">
        <v>1</v>
      </c>
      <c r="D49" s="43">
        <v>0.107117308782</v>
      </c>
      <c r="E49" s="43" t="s">
        <v>1</v>
      </c>
      <c r="F49" s="44" t="s">
        <v>1</v>
      </c>
      <c r="G49" s="44" t="s">
        <v>1</v>
      </c>
      <c r="H49" s="43" t="s">
        <v>1</v>
      </c>
      <c r="I49" s="44" t="s">
        <v>1</v>
      </c>
      <c r="J49" s="44" t="s">
        <v>1</v>
      </c>
      <c r="K49" s="44" t="s">
        <v>1</v>
      </c>
      <c r="L49" s="43" t="s">
        <v>1</v>
      </c>
      <c r="M49" s="44">
        <v>10.3786510715</v>
      </c>
      <c r="N49" s="43">
        <v>94.4035900322</v>
      </c>
      <c r="O49" s="44" t="s">
        <v>1</v>
      </c>
      <c r="P49" s="44">
        <v>13.7347476751</v>
      </c>
      <c r="R49" s="3">
        <v>165.75</v>
      </c>
    </row>
    <row r="50" spans="1:18" ht="12.75">
      <c r="A50" s="5">
        <v>28929</v>
      </c>
      <c r="B50" s="43">
        <v>72.9256726021</v>
      </c>
      <c r="C50" s="43" t="s">
        <v>1</v>
      </c>
      <c r="D50" s="43">
        <v>0.108344093975</v>
      </c>
      <c r="E50" s="43" t="s">
        <v>1</v>
      </c>
      <c r="F50" s="44" t="s">
        <v>1</v>
      </c>
      <c r="G50" s="44" t="s">
        <v>1</v>
      </c>
      <c r="H50" s="43" t="s">
        <v>1</v>
      </c>
      <c r="I50" s="44" t="s">
        <v>1</v>
      </c>
      <c r="J50" s="44" t="s">
        <v>1</v>
      </c>
      <c r="K50" s="44" t="s">
        <v>1</v>
      </c>
      <c r="L50" s="43" t="s">
        <v>1</v>
      </c>
      <c r="M50" s="44">
        <v>10.2896692895</v>
      </c>
      <c r="N50" s="43">
        <v>95.1222046785</v>
      </c>
      <c r="O50" s="44" t="s">
        <v>1</v>
      </c>
      <c r="P50" s="44">
        <v>13.3716334296</v>
      </c>
      <c r="R50" s="3">
        <v>168.01</v>
      </c>
    </row>
    <row r="51" spans="1:18" ht="12.75">
      <c r="A51" s="5">
        <v>28960</v>
      </c>
      <c r="B51" s="43">
        <v>73.1545173344</v>
      </c>
      <c r="C51" s="43" t="s">
        <v>1</v>
      </c>
      <c r="D51" s="43">
        <v>0.109755719787</v>
      </c>
      <c r="E51" s="43" t="s">
        <v>1</v>
      </c>
      <c r="F51" s="44" t="s">
        <v>1</v>
      </c>
      <c r="G51" s="44" t="s">
        <v>1</v>
      </c>
      <c r="H51" s="43" t="s">
        <v>1</v>
      </c>
      <c r="I51" s="44" t="s">
        <v>1</v>
      </c>
      <c r="J51" s="44" t="s">
        <v>1</v>
      </c>
      <c r="K51" s="44" t="s">
        <v>1</v>
      </c>
      <c r="L51" s="43" t="s">
        <v>1</v>
      </c>
      <c r="M51" s="44">
        <v>10.2560247558</v>
      </c>
      <c r="N51" s="43">
        <v>95.7826040521</v>
      </c>
      <c r="O51" s="44" t="s">
        <v>1</v>
      </c>
      <c r="P51" s="44">
        <v>13.1299721291</v>
      </c>
      <c r="R51" s="3">
        <v>170.07</v>
      </c>
    </row>
    <row r="52" spans="1:18" ht="12.75">
      <c r="A52" s="5">
        <v>28990</v>
      </c>
      <c r="B52" s="43">
        <v>73.5392090549</v>
      </c>
      <c r="C52" s="43" t="s">
        <v>1</v>
      </c>
      <c r="D52" s="43">
        <v>0.111328141352</v>
      </c>
      <c r="E52" s="43" t="s">
        <v>1</v>
      </c>
      <c r="F52" s="44" t="s">
        <v>1</v>
      </c>
      <c r="G52" s="44" t="s">
        <v>1</v>
      </c>
      <c r="H52" s="43" t="s">
        <v>1</v>
      </c>
      <c r="I52" s="44" t="s">
        <v>1</v>
      </c>
      <c r="J52" s="44" t="s">
        <v>1</v>
      </c>
      <c r="K52" s="44" t="s">
        <v>1</v>
      </c>
      <c r="L52" s="43" t="s">
        <v>1</v>
      </c>
      <c r="M52" s="44">
        <v>10.2452004756</v>
      </c>
      <c r="N52" s="43">
        <v>96.2929630478</v>
      </c>
      <c r="O52" s="44" t="s">
        <v>1</v>
      </c>
      <c r="P52" s="44">
        <v>13.0678455846</v>
      </c>
      <c r="R52" s="3">
        <v>171.98</v>
      </c>
    </row>
    <row r="53" spans="1:18" ht="12.75">
      <c r="A53" s="5">
        <v>29021</v>
      </c>
      <c r="B53" s="43">
        <v>74.1033481902</v>
      </c>
      <c r="C53" s="43" t="s">
        <v>1</v>
      </c>
      <c r="D53" s="43">
        <v>0.11301764325</v>
      </c>
      <c r="E53" s="43" t="s">
        <v>1</v>
      </c>
      <c r="F53" s="44" t="s">
        <v>1</v>
      </c>
      <c r="G53" s="44" t="s">
        <v>1</v>
      </c>
      <c r="H53" s="43" t="s">
        <v>1</v>
      </c>
      <c r="I53" s="44" t="s">
        <v>1</v>
      </c>
      <c r="J53" s="44" t="s">
        <v>1</v>
      </c>
      <c r="K53" s="44" t="s">
        <v>1</v>
      </c>
      <c r="L53" s="43" t="s">
        <v>1</v>
      </c>
      <c r="M53" s="44">
        <v>10.2949196849</v>
      </c>
      <c r="N53" s="43">
        <v>96.6804946349</v>
      </c>
      <c r="O53" s="44" t="s">
        <v>1</v>
      </c>
      <c r="P53" s="44">
        <v>13.1423542164</v>
      </c>
      <c r="R53" s="3">
        <v>173.35</v>
      </c>
    </row>
    <row r="54" spans="1:18" ht="12.75">
      <c r="A54" s="5">
        <v>29051</v>
      </c>
      <c r="B54" s="43">
        <v>74.8536199038</v>
      </c>
      <c r="C54" s="43" t="s">
        <v>1</v>
      </c>
      <c r="D54" s="43">
        <v>0.114704845707</v>
      </c>
      <c r="E54" s="43" t="s">
        <v>1</v>
      </c>
      <c r="F54" s="44" t="s">
        <v>1</v>
      </c>
      <c r="G54" s="44" t="s">
        <v>1</v>
      </c>
      <c r="H54" s="43" t="s">
        <v>1</v>
      </c>
      <c r="I54" s="44" t="s">
        <v>1</v>
      </c>
      <c r="J54" s="44" t="s">
        <v>1</v>
      </c>
      <c r="K54" s="44" t="s">
        <v>1</v>
      </c>
      <c r="L54" s="43" t="s">
        <v>1</v>
      </c>
      <c r="M54" s="44">
        <v>10.4528416857</v>
      </c>
      <c r="N54" s="43">
        <v>97.0702331878</v>
      </c>
      <c r="O54" s="44" t="s">
        <v>1</v>
      </c>
      <c r="P54" s="44">
        <v>13.3232941002</v>
      </c>
      <c r="R54" s="3">
        <v>174.86</v>
      </c>
    </row>
    <row r="55" spans="1:18" ht="12.75">
      <c r="A55" s="5">
        <v>29082</v>
      </c>
      <c r="B55" s="43">
        <v>75.7646270458</v>
      </c>
      <c r="C55" s="43" t="s">
        <v>1</v>
      </c>
      <c r="D55" s="43">
        <v>0.116211879784</v>
      </c>
      <c r="E55" s="43" t="s">
        <v>1</v>
      </c>
      <c r="F55" s="44" t="s">
        <v>1</v>
      </c>
      <c r="G55" s="44" t="s">
        <v>1</v>
      </c>
      <c r="H55" s="43" t="s">
        <v>1</v>
      </c>
      <c r="I55" s="44" t="s">
        <v>1</v>
      </c>
      <c r="J55" s="44" t="s">
        <v>1</v>
      </c>
      <c r="K55" s="44" t="s">
        <v>1</v>
      </c>
      <c r="L55" s="43" t="s">
        <v>1</v>
      </c>
      <c r="M55" s="44">
        <v>10.7729404129</v>
      </c>
      <c r="N55" s="43">
        <v>97.5146181204</v>
      </c>
      <c r="O55" s="44" t="s">
        <v>1</v>
      </c>
      <c r="P55" s="44">
        <v>13.748079121</v>
      </c>
      <c r="R55" s="3">
        <v>176.98</v>
      </c>
    </row>
    <row r="56" spans="1:18" ht="12.75">
      <c r="A56" s="5">
        <v>29113</v>
      </c>
      <c r="B56" s="43">
        <v>76.783010337</v>
      </c>
      <c r="C56" s="43" t="s">
        <v>1</v>
      </c>
      <c r="D56" s="43">
        <v>0.11741213659</v>
      </c>
      <c r="E56" s="43" t="s">
        <v>1</v>
      </c>
      <c r="F56" s="44" t="s">
        <v>1</v>
      </c>
      <c r="G56" s="44" t="s">
        <v>1</v>
      </c>
      <c r="H56" s="43" t="s">
        <v>1</v>
      </c>
      <c r="I56" s="44" t="s">
        <v>1</v>
      </c>
      <c r="J56" s="44" t="s">
        <v>1</v>
      </c>
      <c r="K56" s="44" t="s">
        <v>1</v>
      </c>
      <c r="L56" s="43" t="s">
        <v>1</v>
      </c>
      <c r="M56" s="44">
        <v>11.3248643001</v>
      </c>
      <c r="N56" s="43">
        <v>98.0524275594</v>
      </c>
      <c r="O56" s="44" t="s">
        <v>1</v>
      </c>
      <c r="P56" s="44">
        <v>14.4526549809</v>
      </c>
      <c r="R56" s="3">
        <v>181.5</v>
      </c>
    </row>
    <row r="57" spans="1:18" ht="12.75">
      <c r="A57" s="5">
        <v>29143</v>
      </c>
      <c r="B57" s="43">
        <v>77.8406849212</v>
      </c>
      <c r="C57" s="43" t="s">
        <v>1</v>
      </c>
      <c r="D57" s="43">
        <v>0.118216677955</v>
      </c>
      <c r="E57" s="43" t="s">
        <v>1</v>
      </c>
      <c r="F57" s="44" t="s">
        <v>1</v>
      </c>
      <c r="G57" s="44" t="s">
        <v>1</v>
      </c>
      <c r="H57" s="43" t="s">
        <v>1</v>
      </c>
      <c r="I57" s="44" t="s">
        <v>1</v>
      </c>
      <c r="J57" s="44" t="s">
        <v>1</v>
      </c>
      <c r="K57" s="44" t="s">
        <v>1</v>
      </c>
      <c r="L57" s="43" t="s">
        <v>1</v>
      </c>
      <c r="M57" s="44">
        <v>12.1118554561</v>
      </c>
      <c r="N57" s="43">
        <v>98.8066065824</v>
      </c>
      <c r="O57" s="44" t="s">
        <v>1</v>
      </c>
      <c r="P57" s="44">
        <v>15.4913373148</v>
      </c>
      <c r="R57" s="3">
        <v>184.92</v>
      </c>
    </row>
    <row r="58" spans="1:18" ht="12.75">
      <c r="A58" s="5">
        <v>29174</v>
      </c>
      <c r="B58" s="43">
        <v>78.8296593962</v>
      </c>
      <c r="C58" s="43" t="s">
        <v>1</v>
      </c>
      <c r="D58" s="43">
        <v>0.118554307399</v>
      </c>
      <c r="E58" s="43" t="s">
        <v>1</v>
      </c>
      <c r="F58" s="44" t="s">
        <v>1</v>
      </c>
      <c r="G58" s="44" t="s">
        <v>1</v>
      </c>
      <c r="H58" s="43" t="s">
        <v>1</v>
      </c>
      <c r="I58" s="44" t="s">
        <v>1</v>
      </c>
      <c r="J58" s="44" t="s">
        <v>1</v>
      </c>
      <c r="K58" s="44" t="s">
        <v>1</v>
      </c>
      <c r="L58" s="43" t="s">
        <v>1</v>
      </c>
      <c r="M58" s="44">
        <v>13.1229397021</v>
      </c>
      <c r="N58" s="43">
        <v>99.7582202577</v>
      </c>
      <c r="O58" s="44" t="s">
        <v>1</v>
      </c>
      <c r="P58" s="44">
        <v>16.7875829255</v>
      </c>
      <c r="R58" s="3">
        <v>187.46</v>
      </c>
    </row>
    <row r="59" spans="1:18" ht="12.75">
      <c r="A59" s="5">
        <v>29204</v>
      </c>
      <c r="B59" s="43">
        <v>79.6582566537</v>
      </c>
      <c r="C59" s="43" t="s">
        <v>1</v>
      </c>
      <c r="D59" s="43">
        <v>0.11837812928</v>
      </c>
      <c r="E59" s="43" t="s">
        <v>1</v>
      </c>
      <c r="F59" s="44" t="s">
        <v>1</v>
      </c>
      <c r="G59" s="44" t="s">
        <v>1</v>
      </c>
      <c r="H59" s="43" t="s">
        <v>1</v>
      </c>
      <c r="I59" s="44" t="s">
        <v>1</v>
      </c>
      <c r="J59" s="44" t="s">
        <v>1</v>
      </c>
      <c r="K59" s="44" t="s">
        <v>1</v>
      </c>
      <c r="L59" s="43" t="s">
        <v>1</v>
      </c>
      <c r="M59" s="44">
        <v>14.1457670885</v>
      </c>
      <c r="N59" s="43">
        <v>100.81646786</v>
      </c>
      <c r="O59" s="44" t="s">
        <v>1</v>
      </c>
      <c r="P59" s="44">
        <v>18.0834258029</v>
      </c>
      <c r="R59" s="3">
        <v>190.88</v>
      </c>
    </row>
    <row r="60" spans="1:18" ht="12.75">
      <c r="A60" s="5">
        <v>29235</v>
      </c>
      <c r="B60" s="43">
        <v>80.249021672</v>
      </c>
      <c r="C60" s="43" t="s">
        <v>1</v>
      </c>
      <c r="D60" s="43">
        <v>0.117700674378</v>
      </c>
      <c r="E60" s="43" t="s">
        <v>1</v>
      </c>
      <c r="F60" s="44" t="s">
        <v>1</v>
      </c>
      <c r="G60" s="44" t="s">
        <v>1</v>
      </c>
      <c r="H60" s="43">
        <v>98.2915707499</v>
      </c>
      <c r="I60" s="44" t="s">
        <v>1</v>
      </c>
      <c r="J60" s="44" t="s">
        <v>1</v>
      </c>
      <c r="K60" s="44" t="s">
        <v>1</v>
      </c>
      <c r="L60" s="43" t="s">
        <v>1</v>
      </c>
      <c r="M60" s="44">
        <v>14.9461657763</v>
      </c>
      <c r="N60" s="43">
        <v>101.746666074</v>
      </c>
      <c r="O60" s="44" t="s">
        <v>1</v>
      </c>
      <c r="P60" s="44">
        <v>19.12091207</v>
      </c>
      <c r="R60" s="3">
        <v>196.91</v>
      </c>
    </row>
    <row r="61" spans="1:18" ht="12.75">
      <c r="A61" s="5">
        <v>29266</v>
      </c>
      <c r="B61" s="43">
        <v>80.5648412791</v>
      </c>
      <c r="C61" s="43" t="s">
        <v>1</v>
      </c>
      <c r="D61" s="43">
        <v>0.116551051795</v>
      </c>
      <c r="E61" s="43" t="s">
        <v>1</v>
      </c>
      <c r="F61" s="44" t="s">
        <v>1</v>
      </c>
      <c r="G61" s="44" t="s">
        <v>1</v>
      </c>
      <c r="H61" s="43">
        <v>98.8829576763</v>
      </c>
      <c r="I61" s="44" t="s">
        <v>1</v>
      </c>
      <c r="J61" s="44" t="s">
        <v>1</v>
      </c>
      <c r="K61" s="44" t="s">
        <v>1</v>
      </c>
      <c r="L61" s="43" t="s">
        <v>1</v>
      </c>
      <c r="M61" s="44">
        <v>15.3843578684</v>
      </c>
      <c r="N61" s="43">
        <v>102.310317667</v>
      </c>
      <c r="O61" s="44" t="s">
        <v>1</v>
      </c>
      <c r="P61" s="44">
        <v>19.6803124472</v>
      </c>
      <c r="R61" s="3">
        <v>200.33</v>
      </c>
    </row>
    <row r="62" spans="1:18" ht="12.75">
      <c r="A62" s="5">
        <v>29295</v>
      </c>
      <c r="B62" s="43">
        <v>80.6127192714</v>
      </c>
      <c r="C62" s="43" t="s">
        <v>1</v>
      </c>
      <c r="D62" s="43">
        <v>0.115008817156</v>
      </c>
      <c r="E62" s="43" t="s">
        <v>1</v>
      </c>
      <c r="F62" s="44" t="s">
        <v>1</v>
      </c>
      <c r="G62" s="44" t="s">
        <v>1</v>
      </c>
      <c r="H62" s="43">
        <v>99.5335123198</v>
      </c>
      <c r="I62" s="44" t="s">
        <v>1</v>
      </c>
      <c r="J62" s="44" t="s">
        <v>1</v>
      </c>
      <c r="K62" s="44" t="s">
        <v>1</v>
      </c>
      <c r="L62" s="43" t="s">
        <v>1</v>
      </c>
      <c r="M62" s="44">
        <v>15.4784565634</v>
      </c>
      <c r="N62" s="43">
        <v>102.436449561</v>
      </c>
      <c r="O62" s="44" t="s">
        <v>1</v>
      </c>
      <c r="P62" s="44">
        <v>19.7418514123</v>
      </c>
      <c r="R62" s="3">
        <v>202.45</v>
      </c>
    </row>
    <row r="63" spans="1:18" ht="12.75">
      <c r="A63" s="5">
        <v>29326</v>
      </c>
      <c r="B63" s="43">
        <v>80.4227414921</v>
      </c>
      <c r="C63" s="43" t="s">
        <v>1</v>
      </c>
      <c r="D63" s="43">
        <v>0.11318782257</v>
      </c>
      <c r="E63" s="43" t="s">
        <v>1</v>
      </c>
      <c r="F63" s="44" t="s">
        <v>1</v>
      </c>
      <c r="G63" s="44" t="s">
        <v>1</v>
      </c>
      <c r="H63" s="43">
        <v>100.175683138</v>
      </c>
      <c r="I63" s="44" t="s">
        <v>1</v>
      </c>
      <c r="J63" s="44" t="s">
        <v>1</v>
      </c>
      <c r="K63" s="44" t="s">
        <v>1</v>
      </c>
      <c r="L63" s="43" t="s">
        <v>1</v>
      </c>
      <c r="M63" s="44">
        <v>15.4548314982</v>
      </c>
      <c r="N63" s="43">
        <v>102.358894643</v>
      </c>
      <c r="O63" s="44" t="s">
        <v>1</v>
      </c>
      <c r="P63" s="44">
        <v>19.5458392152</v>
      </c>
      <c r="R63" s="3">
        <v>205.67</v>
      </c>
    </row>
    <row r="64" spans="1:18" ht="12.75">
      <c r="A64" s="5">
        <v>29356</v>
      </c>
      <c r="B64" s="43">
        <v>80.0373529926</v>
      </c>
      <c r="C64" s="43" t="s">
        <v>1</v>
      </c>
      <c r="D64" s="43">
        <v>0.11120167963</v>
      </c>
      <c r="E64" s="43" t="s">
        <v>1</v>
      </c>
      <c r="F64" s="44" t="s">
        <v>1</v>
      </c>
      <c r="G64" s="44" t="s">
        <v>1</v>
      </c>
      <c r="H64" s="43">
        <v>100.704397918</v>
      </c>
      <c r="I64" s="44" t="s">
        <v>1</v>
      </c>
      <c r="J64" s="44" t="s">
        <v>1</v>
      </c>
      <c r="K64" s="44" t="s">
        <v>1</v>
      </c>
      <c r="L64" s="43" t="s">
        <v>1</v>
      </c>
      <c r="M64" s="44">
        <v>15.5471125992</v>
      </c>
      <c r="N64" s="43">
        <v>102.370283181</v>
      </c>
      <c r="O64" s="44" t="s">
        <v>1</v>
      </c>
      <c r="P64" s="44">
        <v>19.4967069547</v>
      </c>
      <c r="R64" s="3">
        <v>207.79</v>
      </c>
    </row>
    <row r="65" spans="1:18" ht="12.75">
      <c r="A65" s="5">
        <v>29387</v>
      </c>
      <c r="B65" s="43">
        <v>79.5151127423</v>
      </c>
      <c r="C65" s="43" t="s">
        <v>1</v>
      </c>
      <c r="D65" s="43">
        <v>0.109231080917</v>
      </c>
      <c r="E65" s="43" t="s">
        <v>1</v>
      </c>
      <c r="F65" s="44" t="s">
        <v>1</v>
      </c>
      <c r="G65" s="44" t="s">
        <v>1</v>
      </c>
      <c r="H65" s="43">
        <v>101.052649028</v>
      </c>
      <c r="I65" s="44" t="s">
        <v>1</v>
      </c>
      <c r="J65" s="44" t="s">
        <v>1</v>
      </c>
      <c r="K65" s="44" t="s">
        <v>1</v>
      </c>
      <c r="L65" s="43" t="s">
        <v>1</v>
      </c>
      <c r="M65" s="44">
        <v>15.7565394373</v>
      </c>
      <c r="N65" s="43">
        <v>102.557721018</v>
      </c>
      <c r="O65" s="44" t="s">
        <v>1</v>
      </c>
      <c r="P65" s="44">
        <v>19.8178716928</v>
      </c>
      <c r="R65" s="3">
        <v>209.64</v>
      </c>
    </row>
    <row r="66" spans="1:18" ht="12.75">
      <c r="A66" s="5">
        <v>29417</v>
      </c>
      <c r="B66" s="43">
        <v>78.917607144</v>
      </c>
      <c r="C66" s="43" t="s">
        <v>1</v>
      </c>
      <c r="D66" s="43">
        <v>0.107483856344</v>
      </c>
      <c r="E66" s="43" t="s">
        <v>1</v>
      </c>
      <c r="F66" s="44" t="s">
        <v>1</v>
      </c>
      <c r="G66" s="44" t="s">
        <v>1</v>
      </c>
      <c r="H66" s="43">
        <v>101.204169562</v>
      </c>
      <c r="I66" s="44" t="s">
        <v>1</v>
      </c>
      <c r="J66" s="44" t="s">
        <v>1</v>
      </c>
      <c r="K66" s="44" t="s">
        <v>1</v>
      </c>
      <c r="L66" s="43" t="s">
        <v>1</v>
      </c>
      <c r="M66" s="44">
        <v>15.9608409863</v>
      </c>
      <c r="N66" s="43">
        <v>102.855971129</v>
      </c>
      <c r="O66" s="44" t="s">
        <v>1</v>
      </c>
      <c r="P66" s="44">
        <v>20.462051906</v>
      </c>
      <c r="R66" s="3">
        <v>213.41</v>
      </c>
    </row>
    <row r="67" spans="1:18" ht="12.75">
      <c r="A67" s="5">
        <v>29448</v>
      </c>
      <c r="B67" s="43">
        <v>78.2875134835</v>
      </c>
      <c r="C67" s="43" t="s">
        <v>1</v>
      </c>
      <c r="D67" s="43">
        <v>0.106098597874</v>
      </c>
      <c r="E67" s="43" t="s">
        <v>1</v>
      </c>
      <c r="F67" s="44" t="s">
        <v>1</v>
      </c>
      <c r="G67" s="44" t="s">
        <v>1</v>
      </c>
      <c r="H67" s="43">
        <v>101.204906705</v>
      </c>
      <c r="I67" s="44" t="s">
        <v>1</v>
      </c>
      <c r="J67" s="44" t="s">
        <v>1</v>
      </c>
      <c r="K67" s="44" t="s">
        <v>1</v>
      </c>
      <c r="L67" s="43" t="s">
        <v>1</v>
      </c>
      <c r="M67" s="44">
        <v>16.1096912799</v>
      </c>
      <c r="N67" s="43">
        <v>103.284519184</v>
      </c>
      <c r="O67" s="44" t="s">
        <v>1</v>
      </c>
      <c r="P67" s="44">
        <v>21.0906383955</v>
      </c>
      <c r="R67" s="3">
        <v>215.94</v>
      </c>
    </row>
    <row r="68" spans="1:18" ht="12.75">
      <c r="A68" s="5">
        <v>29479</v>
      </c>
      <c r="B68" s="43">
        <v>77.6808890113</v>
      </c>
      <c r="C68" s="43" t="s">
        <v>1</v>
      </c>
      <c r="D68" s="43">
        <v>0.105208480816</v>
      </c>
      <c r="E68" s="43" t="s">
        <v>1</v>
      </c>
      <c r="F68" s="44" t="s">
        <v>1</v>
      </c>
      <c r="G68" s="44" t="s">
        <v>1</v>
      </c>
      <c r="H68" s="43">
        <v>101.174553284</v>
      </c>
      <c r="I68" s="44" t="s">
        <v>1</v>
      </c>
      <c r="J68" s="44" t="s">
        <v>1</v>
      </c>
      <c r="K68" s="44" t="s">
        <v>1</v>
      </c>
      <c r="L68" s="43" t="s">
        <v>1</v>
      </c>
      <c r="M68" s="44">
        <v>16.2256337576</v>
      </c>
      <c r="N68" s="43">
        <v>103.714722322</v>
      </c>
      <c r="O68" s="44" t="s">
        <v>1</v>
      </c>
      <c r="P68" s="44">
        <v>21.3722198134</v>
      </c>
      <c r="R68" s="3">
        <v>220.25</v>
      </c>
    </row>
    <row r="69" spans="1:18" ht="12.75">
      <c r="A69" s="5">
        <v>29509</v>
      </c>
      <c r="B69" s="43">
        <v>77.1427208464</v>
      </c>
      <c r="C69" s="43" t="s">
        <v>1</v>
      </c>
      <c r="D69" s="43">
        <v>0.104880842227</v>
      </c>
      <c r="E69" s="43" t="s">
        <v>1</v>
      </c>
      <c r="F69" s="44" t="s">
        <v>1</v>
      </c>
      <c r="G69" s="44" t="s">
        <v>1</v>
      </c>
      <c r="H69" s="43">
        <v>101.13219129</v>
      </c>
      <c r="I69" s="44" t="s">
        <v>1</v>
      </c>
      <c r="J69" s="44" t="s">
        <v>1</v>
      </c>
      <c r="K69" s="44" t="s">
        <v>1</v>
      </c>
      <c r="L69" s="43" t="s">
        <v>1</v>
      </c>
      <c r="M69" s="44">
        <v>16.2962854512</v>
      </c>
      <c r="N69" s="43">
        <v>103.942706918</v>
      </c>
      <c r="O69" s="44" t="s">
        <v>1</v>
      </c>
      <c r="P69" s="44">
        <v>21.117046968</v>
      </c>
      <c r="R69" s="3">
        <v>224.02</v>
      </c>
    </row>
    <row r="70" spans="1:18" ht="12.75">
      <c r="A70" s="5">
        <v>29540</v>
      </c>
      <c r="B70" s="43">
        <v>76.7015129686</v>
      </c>
      <c r="C70" s="43" t="s">
        <v>1</v>
      </c>
      <c r="D70" s="43">
        <v>0.105062431767</v>
      </c>
      <c r="E70" s="43" t="s">
        <v>1</v>
      </c>
      <c r="F70" s="44" t="s">
        <v>1</v>
      </c>
      <c r="G70" s="44" t="s">
        <v>1</v>
      </c>
      <c r="H70" s="43">
        <v>101.043696805</v>
      </c>
      <c r="I70" s="44" t="s">
        <v>1</v>
      </c>
      <c r="J70" s="44" t="s">
        <v>1</v>
      </c>
      <c r="K70" s="44" t="s">
        <v>1</v>
      </c>
      <c r="L70" s="43" t="s">
        <v>1</v>
      </c>
      <c r="M70" s="44">
        <v>16.3401996822</v>
      </c>
      <c r="N70" s="43">
        <v>103.832624958</v>
      </c>
      <c r="O70" s="44" t="s">
        <v>1</v>
      </c>
      <c r="P70" s="44">
        <v>20.3169265859</v>
      </c>
      <c r="R70" s="3">
        <v>228.67</v>
      </c>
    </row>
    <row r="71" spans="1:18" ht="12.75">
      <c r="A71" s="5">
        <v>29570</v>
      </c>
      <c r="B71" s="43">
        <v>76.3837520727</v>
      </c>
      <c r="C71" s="43" t="s">
        <v>1</v>
      </c>
      <c r="D71" s="43">
        <v>0.105689894632</v>
      </c>
      <c r="E71" s="43" t="s">
        <v>1</v>
      </c>
      <c r="F71" s="44" t="s">
        <v>1</v>
      </c>
      <c r="G71" s="44" t="s">
        <v>1</v>
      </c>
      <c r="H71" s="43">
        <v>100.798818355</v>
      </c>
      <c r="I71" s="44" t="s">
        <v>1</v>
      </c>
      <c r="J71" s="44" t="s">
        <v>1</v>
      </c>
      <c r="K71" s="44" t="s">
        <v>1</v>
      </c>
      <c r="L71" s="43" t="s">
        <v>1</v>
      </c>
      <c r="M71" s="44">
        <v>16.4616619764</v>
      </c>
      <c r="N71" s="43">
        <v>103.403029424</v>
      </c>
      <c r="O71" s="44" t="s">
        <v>1</v>
      </c>
      <c r="P71" s="44">
        <v>19.3788841337</v>
      </c>
      <c r="R71" s="3">
        <v>228.19</v>
      </c>
    </row>
    <row r="72" spans="1:18" ht="12.75">
      <c r="A72" s="5">
        <v>29601</v>
      </c>
      <c r="B72" s="43">
        <v>76.1902543605</v>
      </c>
      <c r="C72" s="43" t="s">
        <v>1</v>
      </c>
      <c r="D72" s="43">
        <v>0.106647141109</v>
      </c>
      <c r="E72" s="43" t="s">
        <v>1</v>
      </c>
      <c r="F72" s="44" t="s">
        <v>1</v>
      </c>
      <c r="G72" s="44" t="s">
        <v>1</v>
      </c>
      <c r="H72" s="43">
        <v>100.333819793</v>
      </c>
      <c r="I72" s="44" t="s">
        <v>1</v>
      </c>
      <c r="J72" s="44" t="s">
        <v>1</v>
      </c>
      <c r="K72" s="44" t="s">
        <v>1</v>
      </c>
      <c r="L72" s="43" t="s">
        <v>1</v>
      </c>
      <c r="M72" s="44">
        <v>16.6872449213</v>
      </c>
      <c r="N72" s="43">
        <v>102.741984522</v>
      </c>
      <c r="O72" s="44">
        <v>1728.48487145</v>
      </c>
      <c r="P72" s="44">
        <v>18.7432701032</v>
      </c>
      <c r="R72" s="3">
        <v>232.44</v>
      </c>
    </row>
    <row r="73" spans="1:18" ht="12.75">
      <c r="A73" s="5">
        <v>29632</v>
      </c>
      <c r="B73" s="43">
        <v>76.0944389506</v>
      </c>
      <c r="C73" s="43" t="s">
        <v>1</v>
      </c>
      <c r="D73" s="43">
        <v>0.107787330406</v>
      </c>
      <c r="E73" s="43" t="s">
        <v>1</v>
      </c>
      <c r="F73" s="44" t="s">
        <v>1</v>
      </c>
      <c r="G73" s="44" t="s">
        <v>1</v>
      </c>
      <c r="H73" s="43">
        <v>99.706409145</v>
      </c>
      <c r="I73" s="44" t="s">
        <v>1</v>
      </c>
      <c r="J73" s="44" t="s">
        <v>1</v>
      </c>
      <c r="K73" s="44" t="s">
        <v>1</v>
      </c>
      <c r="L73" s="43" t="s">
        <v>1</v>
      </c>
      <c r="M73" s="44">
        <v>17.119874988</v>
      </c>
      <c r="N73" s="43">
        <v>102.018553875</v>
      </c>
      <c r="O73" s="44">
        <v>1717.23661444</v>
      </c>
      <c r="P73" s="44">
        <v>18.8610063533</v>
      </c>
      <c r="R73" s="3">
        <v>236.89</v>
      </c>
    </row>
    <row r="74" spans="1:18" ht="12.75">
      <c r="A74" s="5">
        <v>29660</v>
      </c>
      <c r="B74" s="43">
        <v>76.0691232373</v>
      </c>
      <c r="C74" s="43" t="s">
        <v>1</v>
      </c>
      <c r="D74" s="43">
        <v>0.10897317996</v>
      </c>
      <c r="E74" s="43" t="s">
        <v>1</v>
      </c>
      <c r="F74" s="44" t="s">
        <v>1</v>
      </c>
      <c r="G74" s="44" t="s">
        <v>1</v>
      </c>
      <c r="H74" s="43">
        <v>99.0675536948</v>
      </c>
      <c r="I74" s="44" t="s">
        <v>1</v>
      </c>
      <c r="J74" s="44" t="s">
        <v>1</v>
      </c>
      <c r="K74" s="44" t="s">
        <v>1</v>
      </c>
      <c r="L74" s="43" t="s">
        <v>1</v>
      </c>
      <c r="M74" s="44">
        <v>17.7907106596</v>
      </c>
      <c r="N74" s="43">
        <v>101.413439322</v>
      </c>
      <c r="O74" s="44">
        <v>1710.8341755</v>
      </c>
      <c r="P74" s="44">
        <v>19.9018971315</v>
      </c>
      <c r="R74" s="3">
        <v>240.31</v>
      </c>
    </row>
    <row r="75" spans="1:18" ht="12.75">
      <c r="A75" s="5">
        <v>29691</v>
      </c>
      <c r="B75" s="43">
        <v>76.0787024006</v>
      </c>
      <c r="C75" s="43" t="s">
        <v>1</v>
      </c>
      <c r="D75" s="43">
        <v>0.110060309762</v>
      </c>
      <c r="E75" s="43" t="s">
        <v>1</v>
      </c>
      <c r="F75" s="44" t="s">
        <v>1</v>
      </c>
      <c r="G75" s="44" t="s">
        <v>1</v>
      </c>
      <c r="H75" s="43">
        <v>98.5597014947</v>
      </c>
      <c r="I75" s="44" t="s">
        <v>1</v>
      </c>
      <c r="J75" s="44" t="s">
        <v>1</v>
      </c>
      <c r="K75" s="44" t="s">
        <v>1</v>
      </c>
      <c r="L75" s="43" t="s">
        <v>1</v>
      </c>
      <c r="M75" s="44">
        <v>18.5414589175</v>
      </c>
      <c r="N75" s="43">
        <v>100.935896078</v>
      </c>
      <c r="O75" s="44">
        <v>1704.88588902</v>
      </c>
      <c r="P75" s="44">
        <v>21.6852498917</v>
      </c>
      <c r="R75" s="3">
        <v>243.53</v>
      </c>
    </row>
    <row r="76" spans="1:18" ht="12.75">
      <c r="A76" s="5">
        <v>29721</v>
      </c>
      <c r="B76" s="43">
        <v>76.0738797872</v>
      </c>
      <c r="C76" s="43" t="s">
        <v>1</v>
      </c>
      <c r="D76" s="43">
        <v>0.110872576372</v>
      </c>
      <c r="E76" s="43" t="s">
        <v>1</v>
      </c>
      <c r="F76" s="44" t="s">
        <v>1</v>
      </c>
      <c r="G76" s="44" t="s">
        <v>1</v>
      </c>
      <c r="H76" s="43">
        <v>98.2935742512</v>
      </c>
      <c r="I76" s="44" t="s">
        <v>1</v>
      </c>
      <c r="J76" s="44" t="s">
        <v>1</v>
      </c>
      <c r="K76" s="44" t="s">
        <v>1</v>
      </c>
      <c r="L76" s="43" t="s">
        <v>1</v>
      </c>
      <c r="M76" s="44">
        <v>19.2795464864</v>
      </c>
      <c r="N76" s="43">
        <v>100.554724209</v>
      </c>
      <c r="O76" s="44">
        <v>1699.3032254</v>
      </c>
      <c r="P76" s="44">
        <v>23.6866856271</v>
      </c>
      <c r="R76" s="3">
        <v>247.36</v>
      </c>
    </row>
    <row r="77" spans="1:18" ht="12.75">
      <c r="A77" s="5">
        <v>29752</v>
      </c>
      <c r="B77" s="43">
        <v>76.0441651162</v>
      </c>
      <c r="C77" s="43" t="s">
        <v>1</v>
      </c>
      <c r="D77" s="43">
        <v>0.111298022155</v>
      </c>
      <c r="E77" s="43" t="s">
        <v>1</v>
      </c>
      <c r="F77" s="44" t="s">
        <v>1</v>
      </c>
      <c r="G77" s="44" t="s">
        <v>1</v>
      </c>
      <c r="H77" s="43">
        <v>98.3307241026</v>
      </c>
      <c r="I77" s="44" t="s">
        <v>1</v>
      </c>
      <c r="J77" s="44" t="s">
        <v>1</v>
      </c>
      <c r="K77" s="44" t="s">
        <v>1</v>
      </c>
      <c r="L77" s="43" t="s">
        <v>1</v>
      </c>
      <c r="M77" s="44">
        <v>19.9390254089</v>
      </c>
      <c r="N77" s="43">
        <v>100.313328536</v>
      </c>
      <c r="O77" s="44">
        <v>1694.22669839</v>
      </c>
      <c r="P77" s="44">
        <v>25.2899453914</v>
      </c>
      <c r="R77" s="3">
        <v>250.1</v>
      </c>
    </row>
    <row r="78" spans="1:18" ht="12.75">
      <c r="A78" s="5">
        <v>29782</v>
      </c>
      <c r="B78" s="43">
        <v>75.9778371912</v>
      </c>
      <c r="C78" s="43" t="s">
        <v>1</v>
      </c>
      <c r="D78" s="43">
        <v>0.111298359509</v>
      </c>
      <c r="E78" s="43" t="s">
        <v>1</v>
      </c>
      <c r="F78" s="44" t="s">
        <v>1</v>
      </c>
      <c r="G78" s="44" t="s">
        <v>1</v>
      </c>
      <c r="H78" s="43">
        <v>98.7104651496</v>
      </c>
      <c r="I78" s="44" t="s">
        <v>1</v>
      </c>
      <c r="J78" s="44" t="s">
        <v>1</v>
      </c>
      <c r="K78" s="44" t="s">
        <v>1</v>
      </c>
      <c r="L78" s="43" t="s">
        <v>1</v>
      </c>
      <c r="M78" s="44">
        <v>20.5192856119</v>
      </c>
      <c r="N78" s="43">
        <v>100.147636155</v>
      </c>
      <c r="O78" s="44">
        <v>1691.92908972</v>
      </c>
      <c r="P78" s="44">
        <v>26.1089102949</v>
      </c>
      <c r="R78" s="3">
        <v>251.61</v>
      </c>
    </row>
    <row r="79" spans="1:18" ht="12.75">
      <c r="A79" s="5">
        <v>29813</v>
      </c>
      <c r="B79" s="43">
        <v>75.8638134946</v>
      </c>
      <c r="C79" s="43" t="s">
        <v>1</v>
      </c>
      <c r="D79" s="43">
        <v>0.110963477243</v>
      </c>
      <c r="E79" s="43" t="s">
        <v>1</v>
      </c>
      <c r="F79" s="44" t="s">
        <v>1</v>
      </c>
      <c r="G79" s="44" t="s">
        <v>1</v>
      </c>
      <c r="H79" s="43">
        <v>99.4066380317</v>
      </c>
      <c r="I79" s="44" t="s">
        <v>1</v>
      </c>
      <c r="J79" s="44" t="s">
        <v>1</v>
      </c>
      <c r="K79" s="44" t="s">
        <v>1</v>
      </c>
      <c r="L79" s="43" t="s">
        <v>1</v>
      </c>
      <c r="M79" s="44">
        <v>20.9497653739</v>
      </c>
      <c r="N79" s="43">
        <v>99.9274647544</v>
      </c>
      <c r="O79" s="44">
        <v>1693.35822792</v>
      </c>
      <c r="P79" s="44">
        <v>26.0025605773</v>
      </c>
      <c r="R79" s="3">
        <v>253.94</v>
      </c>
    </row>
    <row r="80" spans="1:18" ht="12.75">
      <c r="A80" s="5">
        <v>29844</v>
      </c>
      <c r="B80" s="43">
        <v>75.7025494564</v>
      </c>
      <c r="C80" s="43" t="s">
        <v>1</v>
      </c>
      <c r="D80" s="43">
        <v>0.110459141963</v>
      </c>
      <c r="E80" s="43" t="s">
        <v>1</v>
      </c>
      <c r="F80" s="44" t="s">
        <v>1</v>
      </c>
      <c r="G80" s="44" t="s">
        <v>1</v>
      </c>
      <c r="H80" s="43">
        <v>100.323238773</v>
      </c>
      <c r="I80" s="44" t="s">
        <v>1</v>
      </c>
      <c r="J80" s="44" t="s">
        <v>1</v>
      </c>
      <c r="K80" s="44" t="s">
        <v>1</v>
      </c>
      <c r="L80" s="43" t="s">
        <v>1</v>
      </c>
      <c r="M80" s="44">
        <v>21.2248844459</v>
      </c>
      <c r="N80" s="43">
        <v>99.6372371821</v>
      </c>
      <c r="O80" s="44">
        <v>1699.82629917</v>
      </c>
      <c r="P80" s="44">
        <v>25.1351303655</v>
      </c>
      <c r="R80" s="3">
        <v>257.57</v>
      </c>
    </row>
    <row r="81" spans="1:18" ht="12.75">
      <c r="A81" s="5">
        <v>29874</v>
      </c>
      <c r="B81" s="43">
        <v>75.4733810334</v>
      </c>
      <c r="C81" s="43" t="s">
        <v>1</v>
      </c>
      <c r="D81" s="43">
        <v>0.109885138088</v>
      </c>
      <c r="E81" s="43" t="s">
        <v>1</v>
      </c>
      <c r="F81" s="44" t="s">
        <v>1</v>
      </c>
      <c r="G81" s="44" t="s">
        <v>1</v>
      </c>
      <c r="H81" s="43">
        <v>101.413334932</v>
      </c>
      <c r="I81" s="44" t="s">
        <v>1</v>
      </c>
      <c r="J81" s="44" t="s">
        <v>1</v>
      </c>
      <c r="K81" s="44" t="s">
        <v>1</v>
      </c>
      <c r="L81" s="43" t="s">
        <v>1</v>
      </c>
      <c r="M81" s="44">
        <v>21.3641677971</v>
      </c>
      <c r="N81" s="43">
        <v>99.3766373889</v>
      </c>
      <c r="O81" s="44">
        <v>1712.10069889</v>
      </c>
      <c r="P81" s="44">
        <v>23.8472123243</v>
      </c>
      <c r="R81" s="3">
        <v>262.08</v>
      </c>
    </row>
    <row r="82" spans="1:18" ht="12.75">
      <c r="A82" s="5">
        <v>29905</v>
      </c>
      <c r="B82" s="43">
        <v>75.1920232275</v>
      </c>
      <c r="C82" s="43" t="s">
        <v>1</v>
      </c>
      <c r="D82" s="43">
        <v>0.109323139687</v>
      </c>
      <c r="E82" s="43" t="s">
        <v>1</v>
      </c>
      <c r="F82" s="44" t="s">
        <v>1</v>
      </c>
      <c r="G82" s="44" t="s">
        <v>1</v>
      </c>
      <c r="H82" s="43">
        <v>102.621112507</v>
      </c>
      <c r="I82" s="44" t="s">
        <v>1</v>
      </c>
      <c r="J82" s="44" t="s">
        <v>1</v>
      </c>
      <c r="K82" s="44" t="s">
        <v>1</v>
      </c>
      <c r="L82" s="43" t="s">
        <v>1</v>
      </c>
      <c r="M82" s="44">
        <v>21.251101553</v>
      </c>
      <c r="N82" s="43">
        <v>99.2659628535</v>
      </c>
      <c r="O82" s="44">
        <v>1728.73455863</v>
      </c>
      <c r="P82" s="44">
        <v>22.6697971524</v>
      </c>
      <c r="R82" s="3">
        <v>266.74</v>
      </c>
    </row>
    <row r="83" spans="1:18" ht="12.75">
      <c r="A83" s="5">
        <v>29935</v>
      </c>
      <c r="B83" s="43">
        <v>74.8824083902</v>
      </c>
      <c r="C83" s="43" t="s">
        <v>1</v>
      </c>
      <c r="D83" s="43">
        <v>0.108800575663</v>
      </c>
      <c r="E83" s="43" t="s">
        <v>1</v>
      </c>
      <c r="F83" s="44" t="s">
        <v>1</v>
      </c>
      <c r="G83" s="44" t="s">
        <v>1</v>
      </c>
      <c r="H83" s="43">
        <v>103.842132851</v>
      </c>
      <c r="I83" s="44" t="s">
        <v>1</v>
      </c>
      <c r="J83" s="44" t="s">
        <v>1</v>
      </c>
      <c r="K83" s="44" t="s">
        <v>1</v>
      </c>
      <c r="L83" s="43" t="s">
        <v>1</v>
      </c>
      <c r="M83" s="44">
        <v>20.9217366861</v>
      </c>
      <c r="N83" s="43">
        <v>99.3714097109</v>
      </c>
      <c r="O83" s="44">
        <v>1747.75192264</v>
      </c>
      <c r="P83" s="44">
        <v>22.0135282867</v>
      </c>
      <c r="R83" s="3">
        <v>269.55</v>
      </c>
    </row>
    <row r="84" spans="1:18" ht="12.75">
      <c r="A84" s="5">
        <v>29966</v>
      </c>
      <c r="B84" s="43">
        <v>74.5499838854</v>
      </c>
      <c r="C84" s="43" t="s">
        <v>1</v>
      </c>
      <c r="D84" s="43">
        <v>0.108264240408</v>
      </c>
      <c r="E84" s="43" t="s">
        <v>1</v>
      </c>
      <c r="F84" s="44" t="s">
        <v>1</v>
      </c>
      <c r="G84" s="44" t="s">
        <v>1</v>
      </c>
      <c r="H84" s="43">
        <v>104.96493097</v>
      </c>
      <c r="I84" s="44" t="s">
        <v>1</v>
      </c>
      <c r="J84" s="44" t="s">
        <v>1</v>
      </c>
      <c r="K84" s="44" t="s">
        <v>1</v>
      </c>
      <c r="L84" s="43" t="s">
        <v>1</v>
      </c>
      <c r="M84" s="44">
        <v>20.529068443</v>
      </c>
      <c r="N84" s="43">
        <v>99.6412546835</v>
      </c>
      <c r="O84" s="44">
        <v>1766.92965679</v>
      </c>
      <c r="P84" s="44">
        <v>22.0281196634</v>
      </c>
      <c r="R84" s="3">
        <v>273.38</v>
      </c>
    </row>
    <row r="85" spans="1:18" ht="12.75">
      <c r="A85" s="5">
        <v>29997</v>
      </c>
      <c r="B85" s="43">
        <v>74.2208765339</v>
      </c>
      <c r="C85" s="43" t="s">
        <v>1</v>
      </c>
      <c r="D85" s="43">
        <v>0.107637506142</v>
      </c>
      <c r="E85" s="43" t="s">
        <v>1</v>
      </c>
      <c r="F85" s="44" t="s">
        <v>1</v>
      </c>
      <c r="G85" s="44" t="s">
        <v>1</v>
      </c>
      <c r="H85" s="43">
        <v>105.841018281</v>
      </c>
      <c r="I85" s="44" t="s">
        <v>1</v>
      </c>
      <c r="J85" s="44" t="s">
        <v>1</v>
      </c>
      <c r="K85" s="44" t="s">
        <v>1</v>
      </c>
      <c r="L85" s="43" t="s">
        <v>1</v>
      </c>
      <c r="M85" s="44">
        <v>20.2855927682</v>
      </c>
      <c r="N85" s="43">
        <v>99.9271946337</v>
      </c>
      <c r="O85" s="44">
        <v>1784.02253846</v>
      </c>
      <c r="P85" s="44">
        <v>22.5000923106</v>
      </c>
      <c r="R85" s="3">
        <v>277.42</v>
      </c>
    </row>
    <row r="86" spans="1:18" ht="12.75">
      <c r="A86" s="5">
        <v>30025</v>
      </c>
      <c r="B86" s="43">
        <v>73.8985964375</v>
      </c>
      <c r="C86" s="43" t="s">
        <v>1</v>
      </c>
      <c r="D86" s="43">
        <v>0.106867805082</v>
      </c>
      <c r="E86" s="43" t="s">
        <v>1</v>
      </c>
      <c r="F86" s="44" t="s">
        <v>1</v>
      </c>
      <c r="G86" s="44" t="s">
        <v>1</v>
      </c>
      <c r="H86" s="43">
        <v>106.331317295</v>
      </c>
      <c r="I86" s="44" t="s">
        <v>1</v>
      </c>
      <c r="J86" s="44" t="s">
        <v>1</v>
      </c>
      <c r="K86" s="44" t="s">
        <v>1</v>
      </c>
      <c r="L86" s="43" t="s">
        <v>1</v>
      </c>
      <c r="M86" s="44">
        <v>20.2778879103</v>
      </c>
      <c r="N86" s="43">
        <v>100.140514832</v>
      </c>
      <c r="O86" s="44">
        <v>1796.89539093</v>
      </c>
      <c r="P86" s="44">
        <v>22.9612729623</v>
      </c>
      <c r="R86" s="3">
        <v>279.75</v>
      </c>
    </row>
    <row r="87" spans="1:18" ht="12.75">
      <c r="A87" s="5">
        <v>30056</v>
      </c>
      <c r="B87" s="43">
        <v>73.5694469629</v>
      </c>
      <c r="C87" s="43" t="s">
        <v>1</v>
      </c>
      <c r="D87" s="43">
        <v>0.10590064499</v>
      </c>
      <c r="E87" s="43" t="s">
        <v>1</v>
      </c>
      <c r="F87" s="44" t="s">
        <v>1</v>
      </c>
      <c r="G87" s="44" t="s">
        <v>1</v>
      </c>
      <c r="H87" s="43">
        <v>106.388257333</v>
      </c>
      <c r="I87" s="44" t="s">
        <v>1</v>
      </c>
      <c r="J87" s="44" t="s">
        <v>1</v>
      </c>
      <c r="K87" s="44" t="s">
        <v>1</v>
      </c>
      <c r="L87" s="43" t="s">
        <v>1</v>
      </c>
      <c r="M87" s="44">
        <v>20.3286925286</v>
      </c>
      <c r="N87" s="43">
        <v>100.303568085</v>
      </c>
      <c r="O87" s="44">
        <v>1804.05677471</v>
      </c>
      <c r="P87" s="44">
        <v>23.0668628837</v>
      </c>
      <c r="R87" s="3">
        <v>282.08</v>
      </c>
    </row>
    <row r="88" spans="1:18" ht="12.75">
      <c r="A88" s="5">
        <v>30086</v>
      </c>
      <c r="B88" s="43">
        <v>73.2362587892</v>
      </c>
      <c r="C88" s="43" t="s">
        <v>1</v>
      </c>
      <c r="D88" s="43">
        <v>0.10475569111</v>
      </c>
      <c r="E88" s="43" t="s">
        <v>1</v>
      </c>
      <c r="F88" s="44" t="s">
        <v>1</v>
      </c>
      <c r="G88" s="44" t="s">
        <v>1</v>
      </c>
      <c r="H88" s="43">
        <v>106.016186376</v>
      </c>
      <c r="I88" s="44" t="s">
        <v>1</v>
      </c>
      <c r="J88" s="44" t="s">
        <v>1</v>
      </c>
      <c r="K88" s="44" t="s">
        <v>1</v>
      </c>
      <c r="L88" s="43" t="s">
        <v>1</v>
      </c>
      <c r="M88" s="44">
        <v>20.2268032897</v>
      </c>
      <c r="N88" s="43">
        <v>100.581056528</v>
      </c>
      <c r="O88" s="44">
        <v>1804.5901858</v>
      </c>
      <c r="P88" s="44">
        <v>22.5966362525</v>
      </c>
      <c r="R88" s="3">
        <v>285.29</v>
      </c>
    </row>
    <row r="89" spans="1:18" ht="12.75">
      <c r="A89" s="5">
        <v>30117</v>
      </c>
      <c r="B89" s="43">
        <v>72.8998277942</v>
      </c>
      <c r="C89" s="43" t="s">
        <v>1</v>
      </c>
      <c r="D89" s="43">
        <v>0.103493020701</v>
      </c>
      <c r="E89" s="43" t="s">
        <v>1</v>
      </c>
      <c r="F89" s="44" t="s">
        <v>1</v>
      </c>
      <c r="G89" s="44" t="s">
        <v>1</v>
      </c>
      <c r="H89" s="43">
        <v>105.240155281</v>
      </c>
      <c r="I89" s="44" t="s">
        <v>1</v>
      </c>
      <c r="J89" s="44" t="s">
        <v>1</v>
      </c>
      <c r="K89" s="44" t="s">
        <v>1</v>
      </c>
      <c r="L89" s="43" t="s">
        <v>1</v>
      </c>
      <c r="M89" s="44">
        <v>19.8136555088</v>
      </c>
      <c r="N89" s="43">
        <v>101.13052751</v>
      </c>
      <c r="O89" s="44">
        <v>1798.48388306</v>
      </c>
      <c r="P89" s="44">
        <v>21.7357948993</v>
      </c>
      <c r="R89" s="3">
        <v>288.24</v>
      </c>
    </row>
    <row r="90" spans="1:18" ht="12.75">
      <c r="A90" s="5">
        <v>30147</v>
      </c>
      <c r="B90" s="43">
        <v>72.5430169309</v>
      </c>
      <c r="C90" s="43" t="s">
        <v>1</v>
      </c>
      <c r="D90" s="43">
        <v>0.102139404809</v>
      </c>
      <c r="E90" s="43" t="s">
        <v>1</v>
      </c>
      <c r="F90" s="44" t="s">
        <v>1</v>
      </c>
      <c r="G90" s="44" t="s">
        <v>1</v>
      </c>
      <c r="H90" s="43">
        <v>104.194959544</v>
      </c>
      <c r="I90" s="44" t="s">
        <v>1</v>
      </c>
      <c r="J90" s="44" t="s">
        <v>1</v>
      </c>
      <c r="K90" s="44" t="s">
        <v>1</v>
      </c>
      <c r="L90" s="43" t="s">
        <v>1</v>
      </c>
      <c r="M90" s="44">
        <v>19.1883737109</v>
      </c>
      <c r="N90" s="43">
        <v>101.946917965</v>
      </c>
      <c r="O90" s="44">
        <v>1786.58471206</v>
      </c>
      <c r="P90" s="44">
        <v>20.8835744734</v>
      </c>
      <c r="R90" s="3">
        <v>291.87</v>
      </c>
    </row>
    <row r="91" spans="1:18" ht="12.75">
      <c r="A91" s="5">
        <v>30178</v>
      </c>
      <c r="B91" s="43">
        <v>72.1836837232</v>
      </c>
      <c r="C91" s="43" t="s">
        <v>1</v>
      </c>
      <c r="D91" s="43">
        <v>0.100776455551</v>
      </c>
      <c r="E91" s="43" t="s">
        <v>1</v>
      </c>
      <c r="F91" s="44" t="s">
        <v>1</v>
      </c>
      <c r="G91" s="44" t="s">
        <v>1</v>
      </c>
      <c r="H91" s="43">
        <v>103.0658895</v>
      </c>
      <c r="I91" s="44" t="s">
        <v>1</v>
      </c>
      <c r="J91" s="44" t="s">
        <v>1</v>
      </c>
      <c r="K91" s="44" t="s">
        <v>1</v>
      </c>
      <c r="L91" s="43" t="s">
        <v>1</v>
      </c>
      <c r="M91" s="44">
        <v>18.660084092</v>
      </c>
      <c r="N91" s="43">
        <v>102.848514254</v>
      </c>
      <c r="O91" s="44">
        <v>1771.09954891</v>
      </c>
      <c r="P91" s="44">
        <v>20.4202715559</v>
      </c>
      <c r="R91" s="3">
        <v>297.21</v>
      </c>
    </row>
    <row r="92" spans="1:18" ht="12.75">
      <c r="A92" s="5">
        <v>30209</v>
      </c>
      <c r="B92" s="43">
        <v>71.8407271271</v>
      </c>
      <c r="C92" s="43" t="s">
        <v>1</v>
      </c>
      <c r="D92" s="43">
        <v>0.0994738149481</v>
      </c>
      <c r="E92" s="43" t="s">
        <v>1</v>
      </c>
      <c r="F92" s="44" t="s">
        <v>1</v>
      </c>
      <c r="G92" s="44" t="s">
        <v>1</v>
      </c>
      <c r="H92" s="43">
        <v>101.98976195</v>
      </c>
      <c r="I92" s="44" t="s">
        <v>1</v>
      </c>
      <c r="J92" s="44" t="s">
        <v>1</v>
      </c>
      <c r="K92" s="44" t="s">
        <v>1</v>
      </c>
      <c r="L92" s="43" t="s">
        <v>1</v>
      </c>
      <c r="M92" s="44">
        <v>18.4081565511</v>
      </c>
      <c r="N92" s="43">
        <v>103.689451247</v>
      </c>
      <c r="O92" s="44">
        <v>1754.52298573</v>
      </c>
      <c r="P92" s="44">
        <v>20.5882099802</v>
      </c>
      <c r="R92" s="3">
        <v>301.66</v>
      </c>
    </row>
    <row r="93" spans="1:18" ht="12.75">
      <c r="A93" s="5">
        <v>30239</v>
      </c>
      <c r="B93" s="43">
        <v>71.5092208693</v>
      </c>
      <c r="C93" s="43" t="s">
        <v>1</v>
      </c>
      <c r="D93" s="43">
        <v>0.098299928871</v>
      </c>
      <c r="E93" s="43" t="s">
        <v>1</v>
      </c>
      <c r="F93" s="44" t="s">
        <v>1</v>
      </c>
      <c r="G93" s="44" t="s">
        <v>1</v>
      </c>
      <c r="H93" s="43">
        <v>101.065172432</v>
      </c>
      <c r="I93" s="44" t="s">
        <v>1</v>
      </c>
      <c r="J93" s="44" t="s">
        <v>1</v>
      </c>
      <c r="K93" s="44" t="s">
        <v>1</v>
      </c>
      <c r="L93" s="43" t="s">
        <v>1</v>
      </c>
      <c r="M93" s="44">
        <v>18.4356977029</v>
      </c>
      <c r="N93" s="43">
        <v>104.460807737</v>
      </c>
      <c r="O93" s="44">
        <v>1739.25224557</v>
      </c>
      <c r="P93" s="44">
        <v>21.3480650831</v>
      </c>
      <c r="R93" s="3">
        <v>306.79</v>
      </c>
    </row>
    <row r="94" spans="1:18" ht="12.75">
      <c r="A94" s="5">
        <v>30270</v>
      </c>
      <c r="B94" s="43">
        <v>71.2075682954</v>
      </c>
      <c r="C94" s="43" t="s">
        <v>1</v>
      </c>
      <c r="D94" s="43">
        <v>0.0973462648278</v>
      </c>
      <c r="E94" s="43" t="s">
        <v>1</v>
      </c>
      <c r="F94" s="44" t="s">
        <v>1</v>
      </c>
      <c r="G94" s="44" t="s">
        <v>1</v>
      </c>
      <c r="H94" s="43">
        <v>100.414166932</v>
      </c>
      <c r="I94" s="44" t="s">
        <v>1</v>
      </c>
      <c r="J94" s="44" t="s">
        <v>1</v>
      </c>
      <c r="K94" s="44" t="s">
        <v>1</v>
      </c>
      <c r="L94" s="43" t="s">
        <v>1</v>
      </c>
      <c r="M94" s="44">
        <v>18.6568563101</v>
      </c>
      <c r="N94" s="43">
        <v>105.253880073</v>
      </c>
      <c r="O94" s="44">
        <v>1727.40896205</v>
      </c>
      <c r="P94" s="44">
        <v>22.2572024985</v>
      </c>
      <c r="R94" s="3">
        <v>311.04</v>
      </c>
    </row>
    <row r="95" spans="1:18" ht="12.75">
      <c r="A95" s="5">
        <v>30300</v>
      </c>
      <c r="B95" s="43">
        <v>70.9325837999</v>
      </c>
      <c r="C95" s="43" t="s">
        <v>1</v>
      </c>
      <c r="D95" s="43">
        <v>0.0966977520647</v>
      </c>
      <c r="E95" s="43" t="s">
        <v>1</v>
      </c>
      <c r="F95" s="44" t="s">
        <v>1</v>
      </c>
      <c r="G95" s="44" t="s">
        <v>1</v>
      </c>
      <c r="H95" s="43">
        <v>100.112878115</v>
      </c>
      <c r="I95" s="44" t="s">
        <v>1</v>
      </c>
      <c r="J95" s="44" t="s">
        <v>1</v>
      </c>
      <c r="K95" s="44" t="s">
        <v>1</v>
      </c>
      <c r="L95" s="43" t="s">
        <v>1</v>
      </c>
      <c r="M95" s="44">
        <v>18.9283704825</v>
      </c>
      <c r="N95" s="43">
        <v>106.081320684</v>
      </c>
      <c r="O95" s="44">
        <v>1719.74156732</v>
      </c>
      <c r="P95" s="44">
        <v>22.7464686708</v>
      </c>
      <c r="R95" s="3">
        <v>313.84</v>
      </c>
    </row>
    <row r="96" spans="1:18" ht="12.75">
      <c r="A96" s="5">
        <v>30331</v>
      </c>
      <c r="B96" s="43">
        <v>70.6887265263</v>
      </c>
      <c r="C96" s="43" t="s">
        <v>1</v>
      </c>
      <c r="D96" s="43">
        <v>0.096405065715</v>
      </c>
      <c r="E96" s="43" t="s">
        <v>1</v>
      </c>
      <c r="F96" s="44" t="s">
        <v>1</v>
      </c>
      <c r="G96" s="44" t="s">
        <v>1</v>
      </c>
      <c r="H96" s="43">
        <v>100.169539202</v>
      </c>
      <c r="I96" s="44" t="s">
        <v>1</v>
      </c>
      <c r="J96" s="44" t="s">
        <v>1</v>
      </c>
      <c r="K96" s="44" t="s">
        <v>1</v>
      </c>
      <c r="L96" s="43" t="s">
        <v>1</v>
      </c>
      <c r="M96" s="44">
        <v>19.0279309629</v>
      </c>
      <c r="N96" s="43">
        <v>106.880675731</v>
      </c>
      <c r="O96" s="44">
        <v>1716.57175811</v>
      </c>
      <c r="P96" s="44">
        <v>22.4958871827</v>
      </c>
      <c r="R96" s="3">
        <v>317.68</v>
      </c>
    </row>
    <row r="97" spans="1:18" ht="12.75">
      <c r="A97" s="5">
        <v>30362</v>
      </c>
      <c r="B97" s="43">
        <v>70.4604408614</v>
      </c>
      <c r="C97" s="43" t="s">
        <v>1</v>
      </c>
      <c r="D97" s="43">
        <v>0.0964580869979</v>
      </c>
      <c r="E97" s="43" t="s">
        <v>1</v>
      </c>
      <c r="F97" s="44" t="s">
        <v>1</v>
      </c>
      <c r="G97" s="44" t="s">
        <v>1</v>
      </c>
      <c r="H97" s="43">
        <v>100.536394773</v>
      </c>
      <c r="I97" s="44" t="s">
        <v>1</v>
      </c>
      <c r="J97" s="44" t="s">
        <v>1</v>
      </c>
      <c r="K97" s="44" t="s">
        <v>1</v>
      </c>
      <c r="L97" s="43" t="s">
        <v>1</v>
      </c>
      <c r="M97" s="44">
        <v>18.8329484901</v>
      </c>
      <c r="N97" s="43">
        <v>107.487796163</v>
      </c>
      <c r="O97" s="44">
        <v>1717.71381983</v>
      </c>
      <c r="P97" s="44">
        <v>21.5146976574</v>
      </c>
      <c r="R97" s="3">
        <v>321.92</v>
      </c>
    </row>
    <row r="98" spans="1:18" ht="12.75">
      <c r="A98" s="5">
        <v>30390</v>
      </c>
      <c r="B98" s="43">
        <v>70.2518699578</v>
      </c>
      <c r="C98" s="43" t="s">
        <v>1</v>
      </c>
      <c r="D98" s="43">
        <v>0.0968067428494</v>
      </c>
      <c r="E98" s="43" t="s">
        <v>1</v>
      </c>
      <c r="F98" s="44" t="s">
        <v>1</v>
      </c>
      <c r="G98" s="44" t="s">
        <v>1</v>
      </c>
      <c r="H98" s="43">
        <v>101.104687468</v>
      </c>
      <c r="I98" s="44" t="s">
        <v>1</v>
      </c>
      <c r="J98" s="44" t="s">
        <v>1</v>
      </c>
      <c r="K98" s="44" t="s">
        <v>1</v>
      </c>
      <c r="L98" s="43" t="s">
        <v>1</v>
      </c>
      <c r="M98" s="44">
        <v>18.4362567704</v>
      </c>
      <c r="N98" s="43">
        <v>107.84420367</v>
      </c>
      <c r="O98" s="44">
        <v>1723.19835002</v>
      </c>
      <c r="P98" s="44">
        <v>20.1060926708</v>
      </c>
      <c r="R98" s="3">
        <v>324.93</v>
      </c>
    </row>
    <row r="99" spans="1:18" ht="12.75">
      <c r="A99" s="5">
        <v>30421</v>
      </c>
      <c r="B99" s="43">
        <v>70.0846851225</v>
      </c>
      <c r="C99" s="43" t="s">
        <v>1</v>
      </c>
      <c r="D99" s="43">
        <v>0.0973637372576</v>
      </c>
      <c r="E99" s="43" t="s">
        <v>1</v>
      </c>
      <c r="F99" s="44" t="s">
        <v>1</v>
      </c>
      <c r="G99" s="44" t="s">
        <v>1</v>
      </c>
      <c r="H99" s="43">
        <v>101.801468199</v>
      </c>
      <c r="I99" s="44" t="s">
        <v>1</v>
      </c>
      <c r="J99" s="44" t="s">
        <v>1</v>
      </c>
      <c r="K99" s="44" t="s">
        <v>1</v>
      </c>
      <c r="L99" s="43" t="s">
        <v>1</v>
      </c>
      <c r="M99" s="44">
        <v>18.0330955554</v>
      </c>
      <c r="N99" s="43">
        <v>108.091527536</v>
      </c>
      <c r="O99" s="44">
        <v>1732.2425447</v>
      </c>
      <c r="P99" s="44">
        <v>18.6898794401</v>
      </c>
      <c r="R99" s="3">
        <v>328.29</v>
      </c>
    </row>
    <row r="100" spans="1:18" ht="12.75">
      <c r="A100" s="5">
        <v>30451</v>
      </c>
      <c r="B100" s="43">
        <v>69.9948656097</v>
      </c>
      <c r="C100" s="43" t="s">
        <v>1</v>
      </c>
      <c r="D100" s="43">
        <v>0.0980941639324</v>
      </c>
      <c r="E100" s="43" t="s">
        <v>1</v>
      </c>
      <c r="F100" s="44" t="s">
        <v>1</v>
      </c>
      <c r="G100" s="44" t="s">
        <v>1</v>
      </c>
      <c r="H100" s="43">
        <v>102.52295702</v>
      </c>
      <c r="I100" s="44" t="s">
        <v>1</v>
      </c>
      <c r="J100" s="44" t="s">
        <v>1</v>
      </c>
      <c r="K100" s="44" t="s">
        <v>1</v>
      </c>
      <c r="L100" s="43" t="s">
        <v>1</v>
      </c>
      <c r="M100" s="44">
        <v>17.7500285523</v>
      </c>
      <c r="N100" s="43">
        <v>108.25789787</v>
      </c>
      <c r="O100" s="44">
        <v>1743.90315577</v>
      </c>
      <c r="P100" s="44">
        <v>17.6562167748</v>
      </c>
      <c r="R100" s="3">
        <v>331.1</v>
      </c>
    </row>
    <row r="101" spans="1:18" ht="12.75">
      <c r="A101" s="5">
        <v>30482</v>
      </c>
      <c r="B101" s="43">
        <v>69.9998949011</v>
      </c>
      <c r="C101" s="43" t="s">
        <v>1</v>
      </c>
      <c r="D101" s="43">
        <v>0.098969747266</v>
      </c>
      <c r="E101" s="43" t="s">
        <v>1</v>
      </c>
      <c r="F101" s="44" t="s">
        <v>1</v>
      </c>
      <c r="G101" s="44" t="s">
        <v>1</v>
      </c>
      <c r="H101" s="43">
        <v>103.146962892</v>
      </c>
      <c r="I101" s="44" t="s">
        <v>1</v>
      </c>
      <c r="J101" s="44" t="s">
        <v>1</v>
      </c>
      <c r="K101" s="44" t="s">
        <v>1</v>
      </c>
      <c r="L101" s="43" t="s">
        <v>1</v>
      </c>
      <c r="M101" s="44">
        <v>17.6589604166</v>
      </c>
      <c r="N101" s="43">
        <v>108.27391949</v>
      </c>
      <c r="O101" s="44">
        <v>1756.48064537</v>
      </c>
      <c r="P101" s="44">
        <v>17.1691486329</v>
      </c>
      <c r="R101" s="3">
        <v>333.01</v>
      </c>
    </row>
    <row r="102" spans="1:18" ht="12.75">
      <c r="A102" s="5">
        <v>30512</v>
      </c>
      <c r="B102" s="43">
        <v>70.1024944728</v>
      </c>
      <c r="C102" s="43" t="s">
        <v>1</v>
      </c>
      <c r="D102" s="43">
        <v>0.0999621849621</v>
      </c>
      <c r="E102" s="43" t="s">
        <v>1</v>
      </c>
      <c r="F102" s="44" t="s">
        <v>1</v>
      </c>
      <c r="G102" s="44" t="s">
        <v>1</v>
      </c>
      <c r="H102" s="43">
        <v>103.623517575</v>
      </c>
      <c r="I102" s="44" t="s">
        <v>1</v>
      </c>
      <c r="J102" s="44" t="s">
        <v>1</v>
      </c>
      <c r="K102" s="44" t="s">
        <v>1</v>
      </c>
      <c r="L102" s="43" t="s">
        <v>1</v>
      </c>
      <c r="M102" s="44">
        <v>17.6601137102</v>
      </c>
      <c r="N102" s="43">
        <v>108.155480018</v>
      </c>
      <c r="O102" s="44">
        <v>1768.19065209</v>
      </c>
      <c r="P102" s="44">
        <v>17.0800071462</v>
      </c>
      <c r="R102" s="3">
        <v>335.75</v>
      </c>
    </row>
    <row r="103" spans="1:18" ht="12.75">
      <c r="A103" s="5">
        <v>30543</v>
      </c>
      <c r="B103" s="43">
        <v>70.3123775275</v>
      </c>
      <c r="C103" s="43" t="s">
        <v>1</v>
      </c>
      <c r="D103" s="43">
        <v>0.101026073476</v>
      </c>
      <c r="E103" s="43" t="s">
        <v>1</v>
      </c>
      <c r="F103" s="44" t="s">
        <v>1</v>
      </c>
      <c r="G103" s="44" t="s">
        <v>1</v>
      </c>
      <c r="H103" s="43">
        <v>103.977491938</v>
      </c>
      <c r="I103" s="44" t="s">
        <v>1</v>
      </c>
      <c r="J103" s="44" t="s">
        <v>1</v>
      </c>
      <c r="K103" s="44" t="s">
        <v>1</v>
      </c>
      <c r="L103" s="43" t="s">
        <v>1</v>
      </c>
      <c r="M103" s="44">
        <v>17.6283677011</v>
      </c>
      <c r="N103" s="43">
        <v>108.023690772</v>
      </c>
      <c r="O103" s="44">
        <v>1777.77493523</v>
      </c>
      <c r="P103" s="44">
        <v>17.2079169147</v>
      </c>
      <c r="R103" s="3">
        <v>337.46</v>
      </c>
    </row>
    <row r="104" spans="1:18" ht="12.75">
      <c r="A104" s="5">
        <v>30574</v>
      </c>
      <c r="B104" s="43">
        <v>70.6241059196</v>
      </c>
      <c r="C104" s="43" t="s">
        <v>1</v>
      </c>
      <c r="D104" s="43">
        <v>0.102060796095</v>
      </c>
      <c r="E104" s="43" t="s">
        <v>1</v>
      </c>
      <c r="F104" s="44" t="s">
        <v>1</v>
      </c>
      <c r="G104" s="44" t="s">
        <v>1</v>
      </c>
      <c r="H104" s="43">
        <v>104.300197908</v>
      </c>
      <c r="I104" s="44" t="s">
        <v>1</v>
      </c>
      <c r="J104" s="44" t="s">
        <v>1</v>
      </c>
      <c r="K104" s="44" t="s">
        <v>1</v>
      </c>
      <c r="L104" s="43" t="s">
        <v>1</v>
      </c>
      <c r="M104" s="44">
        <v>17.5214035404</v>
      </c>
      <c r="N104" s="43">
        <v>108.009464583</v>
      </c>
      <c r="O104" s="44">
        <v>1784.05896852</v>
      </c>
      <c r="P104" s="44">
        <v>17.3501369593</v>
      </c>
      <c r="R104" s="3">
        <v>341.98</v>
      </c>
    </row>
    <row r="105" spans="1:18" ht="12.75">
      <c r="A105" s="5">
        <v>30604</v>
      </c>
      <c r="B105" s="43">
        <v>71.0249537569</v>
      </c>
      <c r="C105" s="43" t="s">
        <v>1</v>
      </c>
      <c r="D105" s="43">
        <v>0.10294094105</v>
      </c>
      <c r="E105" s="43" t="s">
        <v>1</v>
      </c>
      <c r="F105" s="44" t="s">
        <v>1</v>
      </c>
      <c r="G105" s="44" t="s">
        <v>1</v>
      </c>
      <c r="H105" s="43">
        <v>104.686403991</v>
      </c>
      <c r="I105" s="44" t="s">
        <v>1</v>
      </c>
      <c r="J105" s="44" t="s">
        <v>1</v>
      </c>
      <c r="K105" s="44" t="s">
        <v>1</v>
      </c>
      <c r="L105" s="43" t="s">
        <v>1</v>
      </c>
      <c r="M105" s="44">
        <v>17.3645698983</v>
      </c>
      <c r="N105" s="43">
        <v>108.034074156</v>
      </c>
      <c r="O105" s="44">
        <v>1786.22961802</v>
      </c>
      <c r="P105" s="44">
        <v>17.3399145858</v>
      </c>
      <c r="R105" s="3">
        <v>347.05</v>
      </c>
    </row>
    <row r="106" spans="1:18" ht="12.75">
      <c r="A106" s="5">
        <v>30635</v>
      </c>
      <c r="B106" s="43">
        <v>71.4710543757</v>
      </c>
      <c r="C106" s="43" t="s">
        <v>1</v>
      </c>
      <c r="D106" s="43">
        <v>0.103574974525</v>
      </c>
      <c r="E106" s="43" t="s">
        <v>1</v>
      </c>
      <c r="F106" s="44" t="s">
        <v>1</v>
      </c>
      <c r="G106" s="44" t="s">
        <v>1</v>
      </c>
      <c r="H106" s="43">
        <v>105.110391171</v>
      </c>
      <c r="I106" s="44" t="s">
        <v>1</v>
      </c>
      <c r="J106" s="44" t="s">
        <v>1</v>
      </c>
      <c r="K106" s="44" t="s">
        <v>1</v>
      </c>
      <c r="L106" s="43" t="s">
        <v>1</v>
      </c>
      <c r="M106" s="44">
        <v>17.1346368998</v>
      </c>
      <c r="N106" s="43">
        <v>107.975180644</v>
      </c>
      <c r="O106" s="44">
        <v>1784.53169629</v>
      </c>
      <c r="P106" s="44">
        <v>17.1784584569</v>
      </c>
      <c r="R106" s="3">
        <v>350.88</v>
      </c>
    </row>
    <row r="107" spans="1:18" ht="12.75">
      <c r="A107" s="5">
        <v>30665</v>
      </c>
      <c r="B107" s="43">
        <v>71.9051972785</v>
      </c>
      <c r="C107" s="43" t="s">
        <v>1</v>
      </c>
      <c r="D107" s="43">
        <v>0.103899970452</v>
      </c>
      <c r="E107" s="43" t="s">
        <v>1</v>
      </c>
      <c r="F107" s="44" t="s">
        <v>1</v>
      </c>
      <c r="G107" s="44" t="s">
        <v>1</v>
      </c>
      <c r="H107" s="43">
        <v>105.633881696</v>
      </c>
      <c r="I107" s="44" t="s">
        <v>1</v>
      </c>
      <c r="J107" s="44" t="s">
        <v>1</v>
      </c>
      <c r="K107" s="44" t="s">
        <v>1</v>
      </c>
      <c r="L107" s="43" t="s">
        <v>1</v>
      </c>
      <c r="M107" s="44">
        <v>16.7901526277</v>
      </c>
      <c r="N107" s="43">
        <v>107.782007969</v>
      </c>
      <c r="O107" s="44">
        <v>1780.06487449</v>
      </c>
      <c r="P107" s="44">
        <v>16.9902855011</v>
      </c>
      <c r="R107" s="3">
        <v>352.39</v>
      </c>
    </row>
    <row r="108" spans="1:18" ht="12.75">
      <c r="A108" s="5">
        <v>30696</v>
      </c>
      <c r="B108" s="43">
        <v>72.301901776</v>
      </c>
      <c r="C108" s="43" t="s">
        <v>1</v>
      </c>
      <c r="D108" s="43">
        <v>0.103868308758</v>
      </c>
      <c r="E108" s="43" t="s">
        <v>1</v>
      </c>
      <c r="F108" s="44" t="s">
        <v>1</v>
      </c>
      <c r="G108" s="44" t="s">
        <v>1</v>
      </c>
      <c r="H108" s="43">
        <v>106.309632702</v>
      </c>
      <c r="I108" s="44" t="s">
        <v>1</v>
      </c>
      <c r="J108" s="44" t="s">
        <v>1</v>
      </c>
      <c r="K108" s="44" t="s">
        <v>1</v>
      </c>
      <c r="L108" s="43" t="s">
        <v>1</v>
      </c>
      <c r="M108" s="44">
        <v>16.3978052576</v>
      </c>
      <c r="N108" s="43">
        <v>107.64555393</v>
      </c>
      <c r="O108" s="44">
        <v>1773.86041097</v>
      </c>
      <c r="P108" s="44">
        <v>16.83975906</v>
      </c>
      <c r="R108" s="3">
        <v>356.63</v>
      </c>
    </row>
    <row r="109" spans="1:18" ht="12.75">
      <c r="A109" s="5">
        <v>30727</v>
      </c>
      <c r="B109" s="43">
        <v>72.6439162532</v>
      </c>
      <c r="C109" s="43" t="s">
        <v>1</v>
      </c>
      <c r="D109" s="43">
        <v>0.10352623696</v>
      </c>
      <c r="E109" s="43" t="s">
        <v>1</v>
      </c>
      <c r="F109" s="44" t="s">
        <v>1</v>
      </c>
      <c r="G109" s="44" t="s">
        <v>1</v>
      </c>
      <c r="H109" s="43">
        <v>107.129138809</v>
      </c>
      <c r="I109" s="44" t="s">
        <v>1</v>
      </c>
      <c r="J109" s="44" t="s">
        <v>1</v>
      </c>
      <c r="K109" s="44" t="s">
        <v>1</v>
      </c>
      <c r="L109" s="43" t="s">
        <v>1</v>
      </c>
      <c r="M109" s="44">
        <v>16.010580761</v>
      </c>
      <c r="N109" s="43">
        <v>107.830723957</v>
      </c>
      <c r="O109" s="44">
        <v>1766.42194881</v>
      </c>
      <c r="P109" s="44">
        <v>16.759405663</v>
      </c>
      <c r="R109" s="3">
        <v>360.95</v>
      </c>
    </row>
    <row r="110" spans="1:18" ht="12.75">
      <c r="A110" s="5">
        <v>30756</v>
      </c>
      <c r="B110" s="43">
        <v>72.9024192465</v>
      </c>
      <c r="C110" s="43" t="s">
        <v>1</v>
      </c>
      <c r="D110" s="43">
        <v>0.102949576588</v>
      </c>
      <c r="E110" s="43" t="s">
        <v>1</v>
      </c>
      <c r="F110" s="44" t="s">
        <v>1</v>
      </c>
      <c r="G110" s="44" t="s">
        <v>1</v>
      </c>
      <c r="H110" s="43">
        <v>108.086950181</v>
      </c>
      <c r="I110" s="44" t="s">
        <v>1</v>
      </c>
      <c r="J110" s="44" t="s">
        <v>1</v>
      </c>
      <c r="K110" s="44" t="s">
        <v>1</v>
      </c>
      <c r="L110" s="43" t="s">
        <v>1</v>
      </c>
      <c r="M110" s="44">
        <v>15.6785178588</v>
      </c>
      <c r="N110" s="43">
        <v>108.36838775</v>
      </c>
      <c r="O110" s="44">
        <v>1757.68778125</v>
      </c>
      <c r="P110" s="44">
        <v>16.7504538463</v>
      </c>
      <c r="R110" s="3">
        <v>363.48</v>
      </c>
    </row>
    <row r="111" spans="1:18" ht="12.75">
      <c r="A111" s="5">
        <v>30787</v>
      </c>
      <c r="B111" s="43">
        <v>73.0715329217</v>
      </c>
      <c r="C111" s="43" t="s">
        <v>1</v>
      </c>
      <c r="D111" s="43">
        <v>0.102271804648</v>
      </c>
      <c r="E111" s="43" t="s">
        <v>1</v>
      </c>
      <c r="F111" s="44" t="s">
        <v>1</v>
      </c>
      <c r="G111" s="44" t="s">
        <v>1</v>
      </c>
      <c r="H111" s="43">
        <v>109.12860426</v>
      </c>
      <c r="I111" s="44" t="s">
        <v>1</v>
      </c>
      <c r="J111" s="44" t="s">
        <v>1</v>
      </c>
      <c r="K111" s="44" t="s">
        <v>1</v>
      </c>
      <c r="L111" s="43" t="s">
        <v>1</v>
      </c>
      <c r="M111" s="44">
        <v>15.4073402156</v>
      </c>
      <c r="N111" s="43">
        <v>109.083004194</v>
      </c>
      <c r="O111" s="44">
        <v>1747.97751207</v>
      </c>
      <c r="P111" s="44">
        <v>16.7293234471</v>
      </c>
      <c r="R111" s="3">
        <v>366.22</v>
      </c>
    </row>
    <row r="112" spans="1:18" ht="12.75">
      <c r="A112" s="5">
        <v>30817</v>
      </c>
      <c r="B112" s="43">
        <v>73.1646877313</v>
      </c>
      <c r="C112" s="43" t="s">
        <v>1</v>
      </c>
      <c r="D112" s="43">
        <v>0.10165132826</v>
      </c>
      <c r="E112" s="43" t="s">
        <v>1</v>
      </c>
      <c r="F112" s="44" t="s">
        <v>1</v>
      </c>
      <c r="G112" s="44" t="s">
        <v>1</v>
      </c>
      <c r="H112" s="43">
        <v>110.298393169</v>
      </c>
      <c r="I112" s="44" t="s">
        <v>1</v>
      </c>
      <c r="J112" s="44" t="s">
        <v>1</v>
      </c>
      <c r="K112" s="44" t="s">
        <v>1</v>
      </c>
      <c r="L112" s="43" t="s">
        <v>1</v>
      </c>
      <c r="M112" s="44">
        <v>15.1920523062</v>
      </c>
      <c r="N112" s="43">
        <v>109.764688324</v>
      </c>
      <c r="O112" s="44">
        <v>1738.01499374</v>
      </c>
      <c r="P112" s="44">
        <v>16.643234501</v>
      </c>
      <c r="R112" s="3">
        <v>368.62</v>
      </c>
    </row>
    <row r="113" spans="1:18" ht="12.75">
      <c r="A113" s="5">
        <v>30848</v>
      </c>
      <c r="B113" s="43">
        <v>73.1797773819</v>
      </c>
      <c r="C113" s="43" t="s">
        <v>1</v>
      </c>
      <c r="D113" s="43">
        <v>0.10117672333</v>
      </c>
      <c r="E113" s="43" t="s">
        <v>1</v>
      </c>
      <c r="F113" s="44" t="s">
        <v>1</v>
      </c>
      <c r="G113" s="44" t="s">
        <v>1</v>
      </c>
      <c r="H113" s="43">
        <v>111.624202351</v>
      </c>
      <c r="I113" s="44" t="s">
        <v>1</v>
      </c>
      <c r="J113" s="44" t="s">
        <v>1</v>
      </c>
      <c r="K113" s="44" t="s">
        <v>1</v>
      </c>
      <c r="L113" s="43" t="s">
        <v>1</v>
      </c>
      <c r="M113" s="44">
        <v>15.0798111075</v>
      </c>
      <c r="N113" s="43">
        <v>110.19492041</v>
      </c>
      <c r="O113" s="44">
        <v>1728.59339836</v>
      </c>
      <c r="P113" s="44">
        <v>16.5009997608</v>
      </c>
      <c r="R113" s="3">
        <v>370.74</v>
      </c>
    </row>
    <row r="114" spans="1:18" ht="12.75">
      <c r="A114" s="5">
        <v>30878</v>
      </c>
      <c r="B114" s="43">
        <v>73.1511896285</v>
      </c>
      <c r="C114" s="43" t="s">
        <v>1</v>
      </c>
      <c r="D114" s="43">
        <v>0.100900869621</v>
      </c>
      <c r="E114" s="43" t="s">
        <v>1</v>
      </c>
      <c r="F114" s="44" t="s">
        <v>1</v>
      </c>
      <c r="G114" s="44" t="s">
        <v>1</v>
      </c>
      <c r="H114" s="43">
        <v>112.983147507</v>
      </c>
      <c r="I114" s="44" t="s">
        <v>1</v>
      </c>
      <c r="J114" s="44" t="s">
        <v>1</v>
      </c>
      <c r="K114" s="44" t="s">
        <v>1</v>
      </c>
      <c r="L114" s="43" t="s">
        <v>1</v>
      </c>
      <c r="M114" s="44">
        <v>15.1118346594</v>
      </c>
      <c r="N114" s="43">
        <v>110.326776977</v>
      </c>
      <c r="O114" s="44">
        <v>1720.36776865</v>
      </c>
      <c r="P114" s="44">
        <v>16.3201842965</v>
      </c>
      <c r="R114" s="3">
        <v>371.56</v>
      </c>
    </row>
    <row r="115" spans="1:18" ht="12.75">
      <c r="A115" s="5">
        <v>30909</v>
      </c>
      <c r="B115" s="43">
        <v>73.1051962731</v>
      </c>
      <c r="C115" s="43" t="s">
        <v>1</v>
      </c>
      <c r="D115" s="43">
        <v>0.100851730479</v>
      </c>
      <c r="E115" s="43" t="s">
        <v>1</v>
      </c>
      <c r="F115" s="44" t="s">
        <v>1</v>
      </c>
      <c r="G115" s="44" t="s">
        <v>1</v>
      </c>
      <c r="H115" s="43">
        <v>114.203167577</v>
      </c>
      <c r="I115" s="44" t="s">
        <v>1</v>
      </c>
      <c r="J115" s="44" t="s">
        <v>1</v>
      </c>
      <c r="K115" s="44" t="s">
        <v>1</v>
      </c>
      <c r="L115" s="43" t="s">
        <v>1</v>
      </c>
      <c r="M115" s="44">
        <v>15.228469125</v>
      </c>
      <c r="N115" s="43">
        <v>110.207908844</v>
      </c>
      <c r="O115" s="44">
        <v>1713.40934646</v>
      </c>
      <c r="P115" s="44">
        <v>16.0832759842</v>
      </c>
      <c r="R115" s="3">
        <v>373.48</v>
      </c>
    </row>
    <row r="116" spans="1:18" ht="12.75">
      <c r="A116" s="5">
        <v>30940</v>
      </c>
      <c r="B116" s="43">
        <v>73.0675091935</v>
      </c>
      <c r="C116" s="43" t="s">
        <v>1</v>
      </c>
      <c r="D116" s="43">
        <v>0.101039866615</v>
      </c>
      <c r="E116" s="43" t="s">
        <v>1</v>
      </c>
      <c r="F116" s="44" t="s">
        <v>1</v>
      </c>
      <c r="G116" s="44" t="s">
        <v>1</v>
      </c>
      <c r="H116" s="43">
        <v>115.178444241</v>
      </c>
      <c r="I116" s="44" t="s">
        <v>1</v>
      </c>
      <c r="J116" s="44" t="s">
        <v>1</v>
      </c>
      <c r="K116" s="44" t="s">
        <v>1</v>
      </c>
      <c r="L116" s="43" t="s">
        <v>1</v>
      </c>
      <c r="M116" s="44">
        <v>15.2773192695</v>
      </c>
      <c r="N116" s="43">
        <v>109.987503589</v>
      </c>
      <c r="O116" s="44">
        <v>1707.3964268</v>
      </c>
      <c r="P116" s="44">
        <v>15.7623454033</v>
      </c>
      <c r="R116" s="3">
        <v>376.49</v>
      </c>
    </row>
    <row r="117" spans="1:18" ht="12.75">
      <c r="A117" s="5">
        <v>30970</v>
      </c>
      <c r="B117" s="43">
        <v>73.0567505441</v>
      </c>
      <c r="C117" s="43" t="s">
        <v>1</v>
      </c>
      <c r="D117" s="43">
        <v>0.101493089286</v>
      </c>
      <c r="E117" s="43" t="s">
        <v>1</v>
      </c>
      <c r="F117" s="44" t="s">
        <v>1</v>
      </c>
      <c r="G117" s="44" t="s">
        <v>1</v>
      </c>
      <c r="H117" s="43">
        <v>115.799663413</v>
      </c>
      <c r="I117" s="44" t="s">
        <v>1</v>
      </c>
      <c r="J117" s="44" t="s">
        <v>1</v>
      </c>
      <c r="K117" s="44" t="s">
        <v>1</v>
      </c>
      <c r="L117" s="43" t="s">
        <v>1</v>
      </c>
      <c r="M117" s="44">
        <v>15.0938597408</v>
      </c>
      <c r="N117" s="43">
        <v>109.863566662</v>
      </c>
      <c r="O117" s="44">
        <v>1701.93071407</v>
      </c>
      <c r="P117" s="44">
        <v>15.3634513357</v>
      </c>
      <c r="R117" s="3">
        <v>380.12</v>
      </c>
    </row>
    <row r="118" spans="1:18" ht="12.75">
      <c r="A118" s="5">
        <v>31001</v>
      </c>
      <c r="B118" s="43">
        <v>73.0772605514</v>
      </c>
      <c r="C118" s="43" t="s">
        <v>1</v>
      </c>
      <c r="D118" s="43">
        <v>0.102160060889</v>
      </c>
      <c r="E118" s="43" t="s">
        <v>1</v>
      </c>
      <c r="F118" s="44" t="s">
        <v>1</v>
      </c>
      <c r="G118" s="44" t="s">
        <v>1</v>
      </c>
      <c r="H118" s="43">
        <v>116.044737303</v>
      </c>
      <c r="I118" s="44" t="s">
        <v>1</v>
      </c>
      <c r="J118" s="44" t="s">
        <v>1</v>
      </c>
      <c r="K118" s="44" t="s">
        <v>1</v>
      </c>
      <c r="L118" s="43" t="s">
        <v>1</v>
      </c>
      <c r="M118" s="44">
        <v>14.6909969504</v>
      </c>
      <c r="N118" s="43">
        <v>109.953870564</v>
      </c>
      <c r="O118" s="44">
        <v>1696.21740064</v>
      </c>
      <c r="P118" s="44">
        <v>14.9545819255</v>
      </c>
      <c r="R118" s="3">
        <v>383.06</v>
      </c>
    </row>
    <row r="119" spans="1:18" ht="12.75">
      <c r="A119" s="5">
        <v>31031</v>
      </c>
      <c r="B119" s="43">
        <v>73.1131199365</v>
      </c>
      <c r="C119" s="43" t="s">
        <v>1</v>
      </c>
      <c r="D119" s="43">
        <v>0.102951677774</v>
      </c>
      <c r="E119" s="43" t="s">
        <v>1</v>
      </c>
      <c r="F119" s="44" t="s">
        <v>1</v>
      </c>
      <c r="G119" s="44" t="s">
        <v>1</v>
      </c>
      <c r="H119" s="43">
        <v>115.915700196</v>
      </c>
      <c r="I119" s="44" t="s">
        <v>1</v>
      </c>
      <c r="J119" s="44" t="s">
        <v>1</v>
      </c>
      <c r="K119" s="44" t="s">
        <v>1</v>
      </c>
      <c r="L119" s="43" t="s">
        <v>1</v>
      </c>
      <c r="M119" s="44">
        <v>14.1728176199</v>
      </c>
      <c r="N119" s="43">
        <v>110.103117871</v>
      </c>
      <c r="O119" s="44">
        <v>1689.85246452</v>
      </c>
      <c r="P119" s="44">
        <v>14.5907044365</v>
      </c>
      <c r="R119" s="3">
        <v>385.39</v>
      </c>
    </row>
    <row r="120" spans="1:18" ht="12.75">
      <c r="A120" s="5">
        <v>31062</v>
      </c>
      <c r="B120" s="43">
        <v>73.1648553621</v>
      </c>
      <c r="C120" s="43" t="s">
        <v>1</v>
      </c>
      <c r="D120" s="43">
        <v>0.10378419483</v>
      </c>
      <c r="E120" s="43" t="s">
        <v>1</v>
      </c>
      <c r="F120" s="44" t="s">
        <v>1</v>
      </c>
      <c r="G120" s="44" t="s">
        <v>1</v>
      </c>
      <c r="H120" s="43">
        <v>115.419562095</v>
      </c>
      <c r="I120" s="44" t="s">
        <v>1</v>
      </c>
      <c r="J120" s="44" t="s">
        <v>1</v>
      </c>
      <c r="K120" s="44" t="s">
        <v>1</v>
      </c>
      <c r="L120" s="43" t="s">
        <v>1</v>
      </c>
      <c r="M120" s="44">
        <v>13.7803838224</v>
      </c>
      <c r="N120" s="43">
        <v>110.027142865</v>
      </c>
      <c r="O120" s="44">
        <v>1683.08246044</v>
      </c>
      <c r="P120" s="44">
        <v>14.3322540927</v>
      </c>
      <c r="R120" s="3">
        <v>389.7</v>
      </c>
    </row>
    <row r="121" spans="1:18" ht="12.75">
      <c r="A121" s="5">
        <v>31093</v>
      </c>
      <c r="B121" s="43">
        <v>73.2159219454</v>
      </c>
      <c r="C121" s="43" t="s">
        <v>1</v>
      </c>
      <c r="D121" s="43">
        <v>0.104572290625</v>
      </c>
      <c r="E121" s="43" t="s">
        <v>1</v>
      </c>
      <c r="F121" s="44" t="s">
        <v>1</v>
      </c>
      <c r="G121" s="44" t="s">
        <v>1</v>
      </c>
      <c r="H121" s="43">
        <v>114.751180824</v>
      </c>
      <c r="I121" s="44" t="s">
        <v>1</v>
      </c>
      <c r="J121" s="44" t="s">
        <v>1</v>
      </c>
      <c r="K121" s="44" t="s">
        <v>1</v>
      </c>
      <c r="L121" s="43" t="s">
        <v>1</v>
      </c>
      <c r="M121" s="44">
        <v>13.6816240231</v>
      </c>
      <c r="N121" s="43">
        <v>109.705846647</v>
      </c>
      <c r="O121" s="44">
        <v>1676.63551723</v>
      </c>
      <c r="P121" s="44">
        <v>14.2251723907</v>
      </c>
      <c r="R121" s="3">
        <v>394.56</v>
      </c>
    </row>
    <row r="122" spans="1:18" ht="12.75">
      <c r="A122" s="5">
        <v>31121</v>
      </c>
      <c r="B122" s="43">
        <v>73.2672036807</v>
      </c>
      <c r="C122" s="43" t="s">
        <v>1</v>
      </c>
      <c r="D122" s="43">
        <v>0.105271938551</v>
      </c>
      <c r="E122" s="43" t="s">
        <v>1</v>
      </c>
      <c r="F122" s="44" t="s">
        <v>1</v>
      </c>
      <c r="G122" s="44" t="s">
        <v>1</v>
      </c>
      <c r="H122" s="43">
        <v>114.145429022</v>
      </c>
      <c r="I122" s="44" t="s">
        <v>1</v>
      </c>
      <c r="J122" s="44" t="s">
        <v>1</v>
      </c>
      <c r="K122" s="44" t="s">
        <v>1</v>
      </c>
      <c r="L122" s="43" t="s">
        <v>1</v>
      </c>
      <c r="M122" s="44">
        <v>13.9007924513</v>
      </c>
      <c r="N122" s="43">
        <v>109.319623682</v>
      </c>
      <c r="O122" s="44">
        <v>1671.32716454</v>
      </c>
      <c r="P122" s="44">
        <v>14.2335433387</v>
      </c>
      <c r="R122" s="3">
        <v>397.78</v>
      </c>
    </row>
    <row r="123" spans="1:18" ht="12.75">
      <c r="A123" s="5">
        <v>31152</v>
      </c>
      <c r="B123" s="43">
        <v>73.3270460235</v>
      </c>
      <c r="C123" s="43" t="s">
        <v>1</v>
      </c>
      <c r="D123" s="43">
        <v>0.105867920597</v>
      </c>
      <c r="E123" s="43" t="s">
        <v>1</v>
      </c>
      <c r="F123" s="44" t="s">
        <v>1</v>
      </c>
      <c r="G123" s="44" t="s">
        <v>1</v>
      </c>
      <c r="H123" s="43">
        <v>113.822131303</v>
      </c>
      <c r="I123" s="44" t="s">
        <v>1</v>
      </c>
      <c r="J123" s="44" t="s">
        <v>1</v>
      </c>
      <c r="K123" s="44" t="s">
        <v>1</v>
      </c>
      <c r="L123" s="43" t="s">
        <v>1</v>
      </c>
      <c r="M123" s="44">
        <v>14.2879848347</v>
      </c>
      <c r="N123" s="43">
        <v>108.991181719</v>
      </c>
      <c r="O123" s="44">
        <v>1667.83877845</v>
      </c>
      <c r="P123" s="44">
        <v>14.2622252127</v>
      </c>
      <c r="R123" s="3">
        <v>400.59</v>
      </c>
    </row>
    <row r="124" spans="1:18" ht="12.75">
      <c r="A124" s="5">
        <v>31182</v>
      </c>
      <c r="B124" s="43">
        <v>73.3902715714</v>
      </c>
      <c r="C124" s="43" t="s">
        <v>1</v>
      </c>
      <c r="D124" s="43">
        <v>0.106343576536</v>
      </c>
      <c r="E124" s="43" t="s">
        <v>1</v>
      </c>
      <c r="F124" s="44" t="s">
        <v>1</v>
      </c>
      <c r="G124" s="44" t="s">
        <v>1</v>
      </c>
      <c r="H124" s="43">
        <v>113.807198964</v>
      </c>
      <c r="I124" s="44" t="s">
        <v>1</v>
      </c>
      <c r="J124" s="44" t="s">
        <v>1</v>
      </c>
      <c r="K124" s="44" t="s">
        <v>1</v>
      </c>
      <c r="L124" s="43" t="s">
        <v>1</v>
      </c>
      <c r="M124" s="44">
        <v>14.5966588328</v>
      </c>
      <c r="N124" s="43">
        <v>108.726880606</v>
      </c>
      <c r="O124" s="44">
        <v>1666.42118299</v>
      </c>
      <c r="P124" s="44">
        <v>14.2062119782</v>
      </c>
      <c r="R124" s="3">
        <v>403.46</v>
      </c>
    </row>
    <row r="125" spans="1:18" ht="12.75">
      <c r="A125" s="5">
        <v>31213</v>
      </c>
      <c r="B125" s="43">
        <v>73.4570816207</v>
      </c>
      <c r="C125" s="43" t="s">
        <v>1</v>
      </c>
      <c r="D125" s="43">
        <v>0.106661381867</v>
      </c>
      <c r="E125" s="43" t="s">
        <v>1</v>
      </c>
      <c r="F125" s="44" t="s">
        <v>1</v>
      </c>
      <c r="G125" s="44" t="s">
        <v>1</v>
      </c>
      <c r="H125" s="43">
        <v>114.058845213</v>
      </c>
      <c r="I125" s="44" t="s">
        <v>1</v>
      </c>
      <c r="J125" s="44" t="s">
        <v>1</v>
      </c>
      <c r="K125" s="44" t="s">
        <v>1</v>
      </c>
      <c r="L125" s="43" t="s">
        <v>1</v>
      </c>
      <c r="M125" s="44">
        <v>14.6762852495</v>
      </c>
      <c r="N125" s="43">
        <v>108.410376263</v>
      </c>
      <c r="O125" s="44">
        <v>1667.14283865</v>
      </c>
      <c r="P125" s="44">
        <v>13.996825605</v>
      </c>
      <c r="R125" s="3">
        <v>405.86</v>
      </c>
    </row>
    <row r="126" spans="1:18" ht="12.75">
      <c r="A126" s="5">
        <v>31243</v>
      </c>
      <c r="B126" s="43">
        <v>73.5416102344</v>
      </c>
      <c r="C126" s="43" t="s">
        <v>1</v>
      </c>
      <c r="D126" s="43">
        <v>0.106872191477</v>
      </c>
      <c r="E126" s="43" t="s">
        <v>1</v>
      </c>
      <c r="F126" s="44" t="s">
        <v>1</v>
      </c>
      <c r="G126" s="44" t="s">
        <v>1</v>
      </c>
      <c r="H126" s="43">
        <v>114.523062499</v>
      </c>
      <c r="I126" s="44" t="s">
        <v>1</v>
      </c>
      <c r="J126" s="44" t="s">
        <v>1</v>
      </c>
      <c r="K126" s="44" t="s">
        <v>1</v>
      </c>
      <c r="L126" s="43" t="s">
        <v>1</v>
      </c>
      <c r="M126" s="44">
        <v>14.4987118831</v>
      </c>
      <c r="N126" s="43">
        <v>108.063677984</v>
      </c>
      <c r="O126" s="44">
        <v>1670.1323812</v>
      </c>
      <c r="P126" s="44">
        <v>13.7206001322</v>
      </c>
      <c r="R126" s="3">
        <v>406.68</v>
      </c>
    </row>
    <row r="127" spans="1:18" ht="12.75">
      <c r="A127" s="5">
        <v>31274</v>
      </c>
      <c r="B127" s="43">
        <v>73.6263756183</v>
      </c>
      <c r="C127" s="43" t="s">
        <v>1</v>
      </c>
      <c r="D127" s="43">
        <v>0.107003371685</v>
      </c>
      <c r="E127" s="43" t="s">
        <v>1</v>
      </c>
      <c r="F127" s="44" t="s">
        <v>1</v>
      </c>
      <c r="G127" s="44" t="s">
        <v>1</v>
      </c>
      <c r="H127" s="43">
        <v>115.039135281</v>
      </c>
      <c r="I127" s="44" t="s">
        <v>1</v>
      </c>
      <c r="J127" s="44" t="s">
        <v>1</v>
      </c>
      <c r="K127" s="44" t="s">
        <v>1</v>
      </c>
      <c r="L127" s="43" t="s">
        <v>1</v>
      </c>
      <c r="M127" s="44">
        <v>14.1229501001</v>
      </c>
      <c r="N127" s="43">
        <v>107.882755975</v>
      </c>
      <c r="O127" s="44">
        <v>1674.66052143</v>
      </c>
      <c r="P127" s="44">
        <v>13.5498247913</v>
      </c>
      <c r="R127" s="3">
        <v>407.5</v>
      </c>
    </row>
    <row r="128" spans="1:18" ht="12.75">
      <c r="A128" s="5">
        <v>31305</v>
      </c>
      <c r="B128" s="43">
        <v>73.6996748974</v>
      </c>
      <c r="C128" s="43" t="s">
        <v>1</v>
      </c>
      <c r="D128" s="43">
        <v>0.107091447645</v>
      </c>
      <c r="E128" s="43" t="s">
        <v>1</v>
      </c>
      <c r="F128" s="44" t="s">
        <v>1</v>
      </c>
      <c r="G128" s="44" t="s">
        <v>1</v>
      </c>
      <c r="H128" s="43">
        <v>115.474091243</v>
      </c>
      <c r="I128" s="44" t="s">
        <v>1</v>
      </c>
      <c r="J128" s="44" t="s">
        <v>1</v>
      </c>
      <c r="K128" s="44" t="s">
        <v>1</v>
      </c>
      <c r="L128" s="43" t="s">
        <v>1</v>
      </c>
      <c r="M128" s="44">
        <v>13.7144387387</v>
      </c>
      <c r="N128" s="43">
        <v>108.033700727</v>
      </c>
      <c r="O128" s="44">
        <v>1680.04644693</v>
      </c>
      <c r="P128" s="44">
        <v>13.6176234602</v>
      </c>
      <c r="R128" s="3">
        <v>409.97</v>
      </c>
    </row>
    <row r="129" spans="1:18" ht="12.75">
      <c r="A129" s="5">
        <v>31335</v>
      </c>
      <c r="B129" s="43">
        <v>73.7635909598</v>
      </c>
      <c r="C129" s="43" t="s">
        <v>1</v>
      </c>
      <c r="D129" s="43">
        <v>0.10714028081</v>
      </c>
      <c r="E129" s="43" t="s">
        <v>1</v>
      </c>
      <c r="F129" s="44" t="s">
        <v>1</v>
      </c>
      <c r="G129" s="44" t="s">
        <v>1</v>
      </c>
      <c r="H129" s="43">
        <v>115.850976188</v>
      </c>
      <c r="I129" s="44" t="s">
        <v>1</v>
      </c>
      <c r="J129" s="44" t="s">
        <v>1</v>
      </c>
      <c r="K129" s="44" t="s">
        <v>1</v>
      </c>
      <c r="L129" s="43" t="s">
        <v>1</v>
      </c>
      <c r="M129" s="44">
        <v>13.4429412964</v>
      </c>
      <c r="N129" s="43">
        <v>108.523770085</v>
      </c>
      <c r="O129" s="44">
        <v>1685.81021182</v>
      </c>
      <c r="P129" s="44">
        <v>13.9758961155</v>
      </c>
      <c r="R129" s="3">
        <v>414.01</v>
      </c>
    </row>
    <row r="130" spans="1:18" ht="12.75">
      <c r="A130" s="5">
        <v>31366</v>
      </c>
      <c r="B130" s="43">
        <v>73.8234893865</v>
      </c>
      <c r="C130" s="43" t="s">
        <v>1</v>
      </c>
      <c r="D130" s="43">
        <v>0.107157581202</v>
      </c>
      <c r="E130" s="43" t="s">
        <v>1</v>
      </c>
      <c r="F130" s="44" t="s">
        <v>1</v>
      </c>
      <c r="G130" s="44" t="s">
        <v>1</v>
      </c>
      <c r="H130" s="43">
        <v>116.324811812</v>
      </c>
      <c r="I130" s="44" t="s">
        <v>1</v>
      </c>
      <c r="J130" s="44" t="s">
        <v>1</v>
      </c>
      <c r="K130" s="44" t="s">
        <v>1</v>
      </c>
      <c r="L130" s="43" t="s">
        <v>1</v>
      </c>
      <c r="M130" s="44">
        <v>13.3907095388</v>
      </c>
      <c r="N130" s="43">
        <v>109.240468317</v>
      </c>
      <c r="O130" s="44">
        <v>1691.14442019</v>
      </c>
      <c r="P130" s="44">
        <v>14.5579237859</v>
      </c>
      <c r="R130" s="3">
        <v>417.23</v>
      </c>
    </row>
    <row r="131" spans="1:18" ht="12.75">
      <c r="A131" s="5">
        <v>31396</v>
      </c>
      <c r="B131" s="43">
        <v>73.9331630076</v>
      </c>
      <c r="C131" s="43" t="s">
        <v>1</v>
      </c>
      <c r="D131" s="43">
        <v>0.107168952367</v>
      </c>
      <c r="E131" s="43" t="s">
        <v>1</v>
      </c>
      <c r="F131" s="44" t="s">
        <v>1</v>
      </c>
      <c r="G131" s="44" t="s">
        <v>1</v>
      </c>
      <c r="H131" s="43">
        <v>117.078756226</v>
      </c>
      <c r="I131" s="44" t="s">
        <v>1</v>
      </c>
      <c r="J131" s="44" t="s">
        <v>1</v>
      </c>
      <c r="K131" s="44" t="s">
        <v>1</v>
      </c>
      <c r="L131" s="43" t="s">
        <v>1</v>
      </c>
      <c r="M131" s="44">
        <v>13.5099921536</v>
      </c>
      <c r="N131" s="43">
        <v>110.188651672</v>
      </c>
      <c r="O131" s="44">
        <v>1695.3719204</v>
      </c>
      <c r="P131" s="44">
        <v>15.1575390796</v>
      </c>
      <c r="R131" s="3">
        <v>419.69</v>
      </c>
    </row>
    <row r="132" spans="1:18" ht="12.75">
      <c r="A132" s="5">
        <v>31427</v>
      </c>
      <c r="B132" s="43">
        <v>74.1075236438</v>
      </c>
      <c r="C132" s="43" t="s">
        <v>1</v>
      </c>
      <c r="D132" s="43">
        <v>0.107193994675</v>
      </c>
      <c r="E132" s="43" t="s">
        <v>1</v>
      </c>
      <c r="F132" s="44" t="s">
        <v>1</v>
      </c>
      <c r="G132" s="44" t="s">
        <v>1</v>
      </c>
      <c r="H132" s="43">
        <v>118.244126975</v>
      </c>
      <c r="I132" s="44" t="s">
        <v>1</v>
      </c>
      <c r="J132" s="44" t="s">
        <v>1</v>
      </c>
      <c r="K132" s="44" t="s">
        <v>1</v>
      </c>
      <c r="L132" s="43" t="s">
        <v>1</v>
      </c>
      <c r="M132" s="44">
        <v>13.6835474309</v>
      </c>
      <c r="N132" s="43">
        <v>111.334798184</v>
      </c>
      <c r="O132" s="44">
        <v>1697.57969032</v>
      </c>
      <c r="P132" s="44">
        <v>15.5603549</v>
      </c>
      <c r="R132" s="3">
        <v>421.68</v>
      </c>
    </row>
    <row r="133" spans="1:18" ht="12.75">
      <c r="A133" s="5">
        <v>31458</v>
      </c>
      <c r="B133" s="43">
        <v>74.3486146876</v>
      </c>
      <c r="C133" s="43" t="s">
        <v>1</v>
      </c>
      <c r="D133" s="43">
        <v>0.107286914647</v>
      </c>
      <c r="E133" s="43" t="s">
        <v>1</v>
      </c>
      <c r="F133" s="44" t="s">
        <v>1</v>
      </c>
      <c r="G133" s="44" t="s">
        <v>1</v>
      </c>
      <c r="H133" s="43">
        <v>119.736764767</v>
      </c>
      <c r="I133" s="44" t="s">
        <v>1</v>
      </c>
      <c r="J133" s="44" t="s">
        <v>1</v>
      </c>
      <c r="K133" s="44" t="s">
        <v>1</v>
      </c>
      <c r="L133" s="43" t="s">
        <v>1</v>
      </c>
      <c r="M133" s="44">
        <v>13.7042196716</v>
      </c>
      <c r="N133" s="43">
        <v>112.547344642</v>
      </c>
      <c r="O133" s="44">
        <v>1697.64135476</v>
      </c>
      <c r="P133" s="44">
        <v>15.5719793541</v>
      </c>
      <c r="R133" s="3">
        <v>423.32</v>
      </c>
    </row>
    <row r="134" spans="1:18" ht="12.75">
      <c r="A134" s="5">
        <v>31486</v>
      </c>
      <c r="B134" s="43">
        <v>74.6610126794</v>
      </c>
      <c r="C134" s="43" t="s">
        <v>1</v>
      </c>
      <c r="D134" s="43">
        <v>0.107424464323</v>
      </c>
      <c r="E134" s="43" t="s">
        <v>1</v>
      </c>
      <c r="F134" s="44" t="s">
        <v>1</v>
      </c>
      <c r="G134" s="44" t="s">
        <v>1</v>
      </c>
      <c r="H134" s="43">
        <v>121.308408301</v>
      </c>
      <c r="I134" s="44" t="s">
        <v>1</v>
      </c>
      <c r="J134" s="44" t="s">
        <v>1</v>
      </c>
      <c r="K134" s="44" t="s">
        <v>1</v>
      </c>
      <c r="L134" s="43" t="s">
        <v>1</v>
      </c>
      <c r="M134" s="44">
        <v>13.4344782155</v>
      </c>
      <c r="N134" s="43">
        <v>113.614942189</v>
      </c>
      <c r="O134" s="44">
        <v>1696.63534202</v>
      </c>
      <c r="P134" s="44">
        <v>15.1391611882</v>
      </c>
      <c r="R134" s="3">
        <v>425.37</v>
      </c>
    </row>
    <row r="135" spans="1:18" ht="12.75">
      <c r="A135" s="5">
        <v>31517</v>
      </c>
      <c r="B135" s="43">
        <v>75.0243805133</v>
      </c>
      <c r="C135" s="43" t="s">
        <v>1</v>
      </c>
      <c r="D135" s="43">
        <v>0.1075542611</v>
      </c>
      <c r="E135" s="43" t="s">
        <v>1</v>
      </c>
      <c r="F135" s="44" t="s">
        <v>1</v>
      </c>
      <c r="G135" s="44" t="s">
        <v>1</v>
      </c>
      <c r="H135" s="43">
        <v>122.690858854</v>
      </c>
      <c r="I135" s="44" t="s">
        <v>1</v>
      </c>
      <c r="J135" s="44" t="s">
        <v>1</v>
      </c>
      <c r="K135" s="44" t="s">
        <v>1</v>
      </c>
      <c r="L135" s="43" t="s">
        <v>1</v>
      </c>
      <c r="M135" s="44">
        <v>12.935780134</v>
      </c>
      <c r="N135" s="43">
        <v>114.373650907</v>
      </c>
      <c r="O135" s="44">
        <v>1696.51298413</v>
      </c>
      <c r="P135" s="44">
        <v>14.3586356104</v>
      </c>
      <c r="R135" s="3">
        <v>426.19</v>
      </c>
    </row>
    <row r="136" spans="1:18" ht="12.75">
      <c r="A136" s="5">
        <v>31547</v>
      </c>
      <c r="B136" s="43">
        <v>75.398479132</v>
      </c>
      <c r="C136" s="43" t="s">
        <v>1</v>
      </c>
      <c r="D136" s="43">
        <v>0.107570835718</v>
      </c>
      <c r="E136" s="43" t="s">
        <v>1</v>
      </c>
      <c r="F136" s="44" t="s">
        <v>1</v>
      </c>
      <c r="G136" s="44" t="s">
        <v>1</v>
      </c>
      <c r="H136" s="43">
        <v>123.723421634</v>
      </c>
      <c r="I136" s="44" t="s">
        <v>1</v>
      </c>
      <c r="J136" s="44" t="s">
        <v>1</v>
      </c>
      <c r="K136" s="44" t="s">
        <v>1</v>
      </c>
      <c r="L136" s="43" t="s">
        <v>1</v>
      </c>
      <c r="M136" s="44">
        <v>12.3314891575</v>
      </c>
      <c r="N136" s="43">
        <v>115.005686975</v>
      </c>
      <c r="O136" s="44">
        <v>1699.22991305</v>
      </c>
      <c r="P136" s="44">
        <v>13.4223699642</v>
      </c>
      <c r="R136" s="3">
        <v>428.18</v>
      </c>
    </row>
    <row r="137" spans="1:18" ht="12.75">
      <c r="A137" s="5">
        <v>31578</v>
      </c>
      <c r="B137" s="43">
        <v>75.7765171618</v>
      </c>
      <c r="C137" s="43" t="s">
        <v>1</v>
      </c>
      <c r="D137" s="43">
        <v>0.107448256573</v>
      </c>
      <c r="E137" s="43" t="s">
        <v>1</v>
      </c>
      <c r="F137" s="44" t="s">
        <v>1</v>
      </c>
      <c r="G137" s="44" t="s">
        <v>1</v>
      </c>
      <c r="H137" s="43">
        <v>124.399913678</v>
      </c>
      <c r="I137" s="44" t="s">
        <v>1</v>
      </c>
      <c r="J137" s="44" t="s">
        <v>1</v>
      </c>
      <c r="K137" s="44" t="s">
        <v>1</v>
      </c>
      <c r="L137" s="43" t="s">
        <v>1</v>
      </c>
      <c r="M137" s="44">
        <v>11.7645009137</v>
      </c>
      <c r="N137" s="43">
        <v>115.797775204</v>
      </c>
      <c r="O137" s="44">
        <v>1706.25554088</v>
      </c>
      <c r="P137" s="44">
        <v>12.5070470191</v>
      </c>
      <c r="R137" s="3">
        <v>429</v>
      </c>
    </row>
    <row r="138" spans="1:18" ht="12.75">
      <c r="A138" s="5">
        <v>31608</v>
      </c>
      <c r="B138" s="43">
        <v>76.1530338013</v>
      </c>
      <c r="C138" s="43" t="s">
        <v>1</v>
      </c>
      <c r="D138" s="43">
        <v>0.107170908121</v>
      </c>
      <c r="E138" s="43" t="s">
        <v>1</v>
      </c>
      <c r="F138" s="44" t="s">
        <v>1</v>
      </c>
      <c r="G138" s="44" t="s">
        <v>1</v>
      </c>
      <c r="H138" s="43">
        <v>124.74689225</v>
      </c>
      <c r="I138" s="44" t="s">
        <v>1</v>
      </c>
      <c r="J138" s="44" t="s">
        <v>1</v>
      </c>
      <c r="K138" s="44" t="s">
        <v>1</v>
      </c>
      <c r="L138" s="43" t="s">
        <v>1</v>
      </c>
      <c r="M138" s="44">
        <v>11.3304924616</v>
      </c>
      <c r="N138" s="43">
        <v>116.833878972</v>
      </c>
      <c r="O138" s="44">
        <v>1718.34660219</v>
      </c>
      <c r="P138" s="44">
        <v>11.7270412852</v>
      </c>
      <c r="R138" s="3">
        <v>429</v>
      </c>
    </row>
    <row r="139" spans="1:18" ht="12.75">
      <c r="A139" s="5">
        <v>31639</v>
      </c>
      <c r="B139" s="43">
        <v>76.513654296</v>
      </c>
      <c r="C139" s="43" t="s">
        <v>1</v>
      </c>
      <c r="D139" s="43">
        <v>0.106764585719</v>
      </c>
      <c r="E139" s="43" t="s">
        <v>1</v>
      </c>
      <c r="F139" s="44" t="s">
        <v>1</v>
      </c>
      <c r="G139" s="44" t="s">
        <v>1</v>
      </c>
      <c r="H139" s="43">
        <v>124.915012795</v>
      </c>
      <c r="I139" s="44" t="s">
        <v>1</v>
      </c>
      <c r="J139" s="44" t="s">
        <v>1</v>
      </c>
      <c r="K139" s="44" t="s">
        <v>1</v>
      </c>
      <c r="L139" s="43" t="s">
        <v>1</v>
      </c>
      <c r="M139" s="44">
        <v>11.0501309125</v>
      </c>
      <c r="N139" s="43">
        <v>117.899561878</v>
      </c>
      <c r="O139" s="44">
        <v>1735.13125241</v>
      </c>
      <c r="P139" s="44">
        <v>11.1315865096</v>
      </c>
      <c r="R139" s="3">
        <v>430.23</v>
      </c>
    </row>
    <row r="140" spans="1:18" ht="12.75">
      <c r="A140" s="5">
        <v>31670</v>
      </c>
      <c r="B140" s="43">
        <v>76.8672954536</v>
      </c>
      <c r="C140" s="43" t="s">
        <v>1</v>
      </c>
      <c r="D140" s="43">
        <v>0.106324336351</v>
      </c>
      <c r="E140" s="43" t="s">
        <v>1</v>
      </c>
      <c r="F140" s="44" t="s">
        <v>1</v>
      </c>
      <c r="G140" s="44" t="s">
        <v>1</v>
      </c>
      <c r="H140" s="43">
        <v>125.024741419</v>
      </c>
      <c r="I140" s="44" t="s">
        <v>1</v>
      </c>
      <c r="J140" s="44" t="s">
        <v>1</v>
      </c>
      <c r="K140" s="44" t="s">
        <v>1</v>
      </c>
      <c r="L140" s="43" t="s">
        <v>1</v>
      </c>
      <c r="M140" s="44">
        <v>10.8449883666</v>
      </c>
      <c r="N140" s="43">
        <v>118.746173488</v>
      </c>
      <c r="O140" s="44">
        <v>1755.45469695</v>
      </c>
      <c r="P140" s="44">
        <v>10.7317975335</v>
      </c>
      <c r="R140" s="3">
        <v>431.47</v>
      </c>
    </row>
    <row r="141" spans="1:18" ht="12.75">
      <c r="A141" s="5">
        <v>31700</v>
      </c>
      <c r="B141" s="43">
        <v>77.2057480429</v>
      </c>
      <c r="C141" s="43" t="s">
        <v>1</v>
      </c>
      <c r="D141" s="43">
        <v>0.105927549996</v>
      </c>
      <c r="E141" s="43" t="s">
        <v>1</v>
      </c>
      <c r="F141" s="44" t="s">
        <v>1</v>
      </c>
      <c r="G141" s="44" t="s">
        <v>1</v>
      </c>
      <c r="H141" s="43">
        <v>125.19471814</v>
      </c>
      <c r="I141" s="44" t="s">
        <v>1</v>
      </c>
      <c r="J141" s="44" t="s">
        <v>1</v>
      </c>
      <c r="K141" s="44" t="s">
        <v>1</v>
      </c>
      <c r="L141" s="43" t="s">
        <v>1</v>
      </c>
      <c r="M141" s="44">
        <v>10.66415471</v>
      </c>
      <c r="N141" s="43">
        <v>119.231712171</v>
      </c>
      <c r="O141" s="44">
        <v>1777.42214597</v>
      </c>
      <c r="P141" s="44">
        <v>10.4834867155</v>
      </c>
      <c r="R141" s="3">
        <v>433.45</v>
      </c>
    </row>
    <row r="142" spans="1:18" ht="12.75">
      <c r="A142" s="5">
        <v>31731</v>
      </c>
      <c r="B142" s="43">
        <v>77.5308428847</v>
      </c>
      <c r="C142" s="43" t="s">
        <v>1</v>
      </c>
      <c r="D142" s="43">
        <v>0.105653279328</v>
      </c>
      <c r="E142" s="43" t="s">
        <v>1</v>
      </c>
      <c r="F142" s="44" t="s">
        <v>1</v>
      </c>
      <c r="G142" s="44" t="s">
        <v>1</v>
      </c>
      <c r="H142" s="43">
        <v>125.402803189</v>
      </c>
      <c r="I142" s="44" t="s">
        <v>1</v>
      </c>
      <c r="J142" s="44" t="s">
        <v>1</v>
      </c>
      <c r="K142" s="44" t="s">
        <v>1</v>
      </c>
      <c r="L142" s="43" t="s">
        <v>1</v>
      </c>
      <c r="M142" s="44">
        <v>10.5443775295</v>
      </c>
      <c r="N142" s="43">
        <v>119.379015948</v>
      </c>
      <c r="O142" s="44">
        <v>1799.6841113</v>
      </c>
      <c r="P142" s="44">
        <v>10.2933927339</v>
      </c>
      <c r="R142" s="3">
        <v>435.51</v>
      </c>
    </row>
    <row r="143" spans="1:18" ht="12.75">
      <c r="A143" s="5">
        <v>31761</v>
      </c>
      <c r="B143" s="43">
        <v>77.8480582717</v>
      </c>
      <c r="C143" s="43" t="s">
        <v>1</v>
      </c>
      <c r="D143" s="43">
        <v>0.105617266517</v>
      </c>
      <c r="E143" s="43" t="s">
        <v>1</v>
      </c>
      <c r="F143" s="44" t="s">
        <v>1</v>
      </c>
      <c r="G143" s="44" t="s">
        <v>1</v>
      </c>
      <c r="H143" s="43">
        <v>125.624866184</v>
      </c>
      <c r="I143" s="44" t="s">
        <v>1</v>
      </c>
      <c r="J143" s="44" t="s">
        <v>1</v>
      </c>
      <c r="K143" s="44" t="s">
        <v>1</v>
      </c>
      <c r="L143" s="43" t="s">
        <v>1</v>
      </c>
      <c r="M143" s="44">
        <v>10.5238365048</v>
      </c>
      <c r="N143" s="43">
        <v>119.326880672</v>
      </c>
      <c r="O143" s="44">
        <v>1821.01195999</v>
      </c>
      <c r="P143" s="44">
        <v>10.1202310741</v>
      </c>
      <c r="R143" s="3">
        <v>437.08</v>
      </c>
    </row>
    <row r="144" spans="1:18" ht="12.75">
      <c r="A144" s="5">
        <v>31792</v>
      </c>
      <c r="B144" s="43">
        <v>78.1547316165</v>
      </c>
      <c r="C144" s="43" t="s">
        <v>1</v>
      </c>
      <c r="D144" s="43">
        <v>0.105907464925</v>
      </c>
      <c r="E144" s="43" t="s">
        <v>1</v>
      </c>
      <c r="F144" s="44" t="s">
        <v>1</v>
      </c>
      <c r="G144" s="44" t="s">
        <v>1</v>
      </c>
      <c r="H144" s="43">
        <v>125.779880598</v>
      </c>
      <c r="I144" s="44">
        <v>157906.558912</v>
      </c>
      <c r="J144" s="44" t="s">
        <v>1</v>
      </c>
      <c r="K144" s="44" t="s">
        <v>1</v>
      </c>
      <c r="L144" s="43" t="s">
        <v>1</v>
      </c>
      <c r="M144" s="44">
        <v>10.5522841491</v>
      </c>
      <c r="N144" s="43">
        <v>119.224364593</v>
      </c>
      <c r="O144" s="44">
        <v>1839.74426091</v>
      </c>
      <c r="P144" s="44">
        <v>9.96404549726</v>
      </c>
      <c r="R144" s="3">
        <v>439.55</v>
      </c>
    </row>
    <row r="145" spans="1:18" ht="12.75">
      <c r="A145" s="5">
        <v>31823</v>
      </c>
      <c r="B145" s="43">
        <v>78.4659055301</v>
      </c>
      <c r="C145" s="43" t="s">
        <v>1</v>
      </c>
      <c r="D145" s="43">
        <v>0.106508026803</v>
      </c>
      <c r="E145" s="43" t="s">
        <v>1</v>
      </c>
      <c r="F145" s="44" t="s">
        <v>1</v>
      </c>
      <c r="G145" s="44" t="s">
        <v>1</v>
      </c>
      <c r="H145" s="43">
        <v>125.842254196</v>
      </c>
      <c r="I145" s="44">
        <v>159101.088633</v>
      </c>
      <c r="J145" s="44" t="s">
        <v>1</v>
      </c>
      <c r="K145" s="44" t="s">
        <v>1</v>
      </c>
      <c r="L145" s="43" t="s">
        <v>1</v>
      </c>
      <c r="M145" s="44">
        <v>10.5610045859</v>
      </c>
      <c r="N145" s="43">
        <v>119.072723928</v>
      </c>
      <c r="O145" s="44">
        <v>1854.42575004</v>
      </c>
      <c r="P145" s="44">
        <v>9.83416679518</v>
      </c>
      <c r="R145" s="3">
        <v>442.01</v>
      </c>
    </row>
    <row r="146" spans="1:18" ht="12.75">
      <c r="A146" s="5">
        <v>31851</v>
      </c>
      <c r="B146" s="43">
        <v>78.7836235122</v>
      </c>
      <c r="C146" s="43" t="s">
        <v>1</v>
      </c>
      <c r="D146" s="43">
        <v>0.107339953363</v>
      </c>
      <c r="E146" s="43" t="s">
        <v>1</v>
      </c>
      <c r="F146" s="44" t="s">
        <v>1</v>
      </c>
      <c r="G146" s="44" t="s">
        <v>1</v>
      </c>
      <c r="H146" s="43">
        <v>125.81403893</v>
      </c>
      <c r="I146" s="44">
        <v>159992.552641</v>
      </c>
      <c r="J146" s="44" t="s">
        <v>1</v>
      </c>
      <c r="K146" s="44" t="s">
        <v>1</v>
      </c>
      <c r="L146" s="43" t="s">
        <v>1</v>
      </c>
      <c r="M146" s="44">
        <v>10.5183009864</v>
      </c>
      <c r="N146" s="43">
        <v>118.907386144</v>
      </c>
      <c r="O146" s="44">
        <v>1863.49476354</v>
      </c>
      <c r="P146" s="44">
        <v>9.81823776219</v>
      </c>
      <c r="R146" s="3">
        <v>443.17</v>
      </c>
    </row>
    <row r="147" spans="1:18" ht="12.75">
      <c r="A147" s="5">
        <v>31882</v>
      </c>
      <c r="B147" s="43">
        <v>79.096809611</v>
      </c>
      <c r="C147" s="43" t="s">
        <v>1</v>
      </c>
      <c r="D147" s="43">
        <v>0.108280601589</v>
      </c>
      <c r="E147" s="43" t="s">
        <v>1</v>
      </c>
      <c r="F147" s="44" t="s">
        <v>1</v>
      </c>
      <c r="G147" s="44" t="s">
        <v>1</v>
      </c>
      <c r="H147" s="43">
        <v>125.64797421</v>
      </c>
      <c r="I147" s="44">
        <v>161013.813401</v>
      </c>
      <c r="J147" s="44" t="s">
        <v>1</v>
      </c>
      <c r="K147" s="44" t="s">
        <v>1</v>
      </c>
      <c r="L147" s="43" t="s">
        <v>1</v>
      </c>
      <c r="M147" s="44">
        <v>10.5091682059</v>
      </c>
      <c r="N147" s="43">
        <v>118.739780827</v>
      </c>
      <c r="O147" s="44">
        <v>1865.60326718</v>
      </c>
      <c r="P147" s="44">
        <v>9.98681590457</v>
      </c>
      <c r="R147" s="3">
        <v>444.82</v>
      </c>
    </row>
    <row r="148" spans="1:18" ht="12.75">
      <c r="A148" s="5">
        <v>31912</v>
      </c>
      <c r="B148" s="43">
        <v>79.4007418154</v>
      </c>
      <c r="C148" s="43" t="s">
        <v>1</v>
      </c>
      <c r="D148" s="43">
        <v>0.109224811589</v>
      </c>
      <c r="E148" s="43" t="s">
        <v>1</v>
      </c>
      <c r="F148" s="44" t="s">
        <v>1</v>
      </c>
      <c r="G148" s="44" t="s">
        <v>1</v>
      </c>
      <c r="H148" s="43">
        <v>125.336312259</v>
      </c>
      <c r="I148" s="44">
        <v>162027.111139</v>
      </c>
      <c r="J148" s="44" t="s">
        <v>1</v>
      </c>
      <c r="K148" s="44" t="s">
        <v>1</v>
      </c>
      <c r="L148" s="43" t="s">
        <v>1</v>
      </c>
      <c r="M148" s="44">
        <v>10.6111939893</v>
      </c>
      <c r="N148" s="43">
        <v>118.53173147</v>
      </c>
      <c r="O148" s="44">
        <v>1860.14473189</v>
      </c>
      <c r="P148" s="44">
        <v>10.3638637984</v>
      </c>
      <c r="R148" s="3">
        <v>446.87</v>
      </c>
    </row>
    <row r="149" spans="1:18" ht="12.75">
      <c r="A149" s="5">
        <v>31943</v>
      </c>
      <c r="B149" s="43">
        <v>79.6978918249</v>
      </c>
      <c r="C149" s="43" t="s">
        <v>1</v>
      </c>
      <c r="D149" s="43">
        <v>0.110152774688</v>
      </c>
      <c r="E149" s="43" t="s">
        <v>1</v>
      </c>
      <c r="F149" s="44" t="s">
        <v>1</v>
      </c>
      <c r="G149" s="44" t="s">
        <v>1</v>
      </c>
      <c r="H149" s="43">
        <v>124.824611269</v>
      </c>
      <c r="I149" s="44">
        <v>162854.798084</v>
      </c>
      <c r="J149" s="44" t="s">
        <v>1</v>
      </c>
      <c r="K149" s="44" t="s">
        <v>1</v>
      </c>
      <c r="L149" s="43" t="s">
        <v>1</v>
      </c>
      <c r="M149" s="44">
        <v>10.8223902706</v>
      </c>
      <c r="N149" s="43">
        <v>118.368988739</v>
      </c>
      <c r="O149" s="44">
        <v>1847.88524971</v>
      </c>
      <c r="P149" s="44">
        <v>10.9110591728</v>
      </c>
      <c r="R149" s="3">
        <v>448.45</v>
      </c>
    </row>
    <row r="150" spans="1:18" ht="12.75">
      <c r="A150" s="5">
        <v>31973</v>
      </c>
      <c r="B150" s="43">
        <v>79.9778668057</v>
      </c>
      <c r="C150" s="43" t="s">
        <v>1</v>
      </c>
      <c r="D150" s="43">
        <v>0.111011611232</v>
      </c>
      <c r="E150" s="43" t="s">
        <v>1</v>
      </c>
      <c r="F150" s="44" t="s">
        <v>1</v>
      </c>
      <c r="G150" s="44" t="s">
        <v>1</v>
      </c>
      <c r="H150" s="43">
        <v>124.152866948</v>
      </c>
      <c r="I150" s="44">
        <v>163517.91127</v>
      </c>
      <c r="J150" s="44" t="s">
        <v>1</v>
      </c>
      <c r="K150" s="44" t="s">
        <v>1</v>
      </c>
      <c r="L150" s="43" t="s">
        <v>1</v>
      </c>
      <c r="M150" s="44">
        <v>11.0975316921</v>
      </c>
      <c r="N150" s="43">
        <v>118.37237312</v>
      </c>
      <c r="O150" s="44">
        <v>1830.21235841</v>
      </c>
      <c r="P150" s="44">
        <v>11.5070844105</v>
      </c>
      <c r="R150" s="3">
        <v>449.27</v>
      </c>
    </row>
    <row r="151" spans="1:18" ht="12.75">
      <c r="A151" s="5">
        <v>32004</v>
      </c>
      <c r="B151" s="43">
        <v>80.2562493563</v>
      </c>
      <c r="C151" s="43" t="s">
        <v>1</v>
      </c>
      <c r="D151" s="43">
        <v>0.111727440882</v>
      </c>
      <c r="E151" s="43" t="s">
        <v>1</v>
      </c>
      <c r="F151" s="44" t="s">
        <v>1</v>
      </c>
      <c r="G151" s="44" t="s">
        <v>1</v>
      </c>
      <c r="H151" s="43">
        <v>123.450114062</v>
      </c>
      <c r="I151" s="44">
        <v>164265.634752</v>
      </c>
      <c r="J151" s="44" t="s">
        <v>1</v>
      </c>
      <c r="K151" s="44" t="s">
        <v>1</v>
      </c>
      <c r="L151" s="43" t="s">
        <v>1</v>
      </c>
      <c r="M151" s="44">
        <v>11.3577324712</v>
      </c>
      <c r="N151" s="43">
        <v>118.509273886</v>
      </c>
      <c r="O151" s="44">
        <v>1809.51969444</v>
      </c>
      <c r="P151" s="44">
        <v>11.9820411567</v>
      </c>
      <c r="R151" s="3">
        <v>450.91</v>
      </c>
    </row>
    <row r="152" spans="1:18" ht="12.75">
      <c r="A152" s="5">
        <v>32035</v>
      </c>
      <c r="B152" s="43">
        <v>80.5531360954</v>
      </c>
      <c r="C152" s="43" t="s">
        <v>1</v>
      </c>
      <c r="D152" s="43">
        <v>0.112264329369</v>
      </c>
      <c r="E152" s="43" t="s">
        <v>1</v>
      </c>
      <c r="F152" s="44" t="s">
        <v>1</v>
      </c>
      <c r="G152" s="44" t="s">
        <v>1</v>
      </c>
      <c r="H152" s="43">
        <v>122.831056729</v>
      </c>
      <c r="I152" s="44">
        <v>165275.519289</v>
      </c>
      <c r="J152" s="44" t="s">
        <v>1</v>
      </c>
      <c r="K152" s="44" t="s">
        <v>1</v>
      </c>
      <c r="L152" s="43" t="s">
        <v>1</v>
      </c>
      <c r="M152" s="44">
        <v>11.5344331235</v>
      </c>
      <c r="N152" s="43">
        <v>118.701970109</v>
      </c>
      <c r="O152" s="44">
        <v>1788.75835292</v>
      </c>
      <c r="P152" s="44">
        <v>12.1817196693</v>
      </c>
      <c r="R152" s="3">
        <v>453.72</v>
      </c>
    </row>
    <row r="153" spans="1:18" ht="12.75">
      <c r="A153" s="5">
        <v>32065</v>
      </c>
      <c r="B153" s="43">
        <v>80.8686626115</v>
      </c>
      <c r="C153" s="43" t="s">
        <v>1</v>
      </c>
      <c r="D153" s="43">
        <v>0.112582366245</v>
      </c>
      <c r="E153" s="43" t="s">
        <v>1</v>
      </c>
      <c r="F153" s="44" t="s">
        <v>1</v>
      </c>
      <c r="G153" s="44" t="s">
        <v>1</v>
      </c>
      <c r="H153" s="43">
        <v>122.319708555</v>
      </c>
      <c r="I153" s="44">
        <v>166604.482227</v>
      </c>
      <c r="J153" s="44" t="s">
        <v>1</v>
      </c>
      <c r="K153" s="44" t="s">
        <v>1</v>
      </c>
      <c r="L153" s="43" t="s">
        <v>1</v>
      </c>
      <c r="M153" s="44">
        <v>11.6092460714</v>
      </c>
      <c r="N153" s="43">
        <v>118.853272889</v>
      </c>
      <c r="O153" s="44">
        <v>1770.58318752</v>
      </c>
      <c r="P153" s="44">
        <v>12.068087953</v>
      </c>
      <c r="R153" s="3">
        <v>457.41</v>
      </c>
    </row>
    <row r="154" spans="1:18" ht="12.75">
      <c r="A154" s="5">
        <v>32096</v>
      </c>
      <c r="B154" s="43">
        <v>81.2271623611</v>
      </c>
      <c r="C154" s="43" t="s">
        <v>1</v>
      </c>
      <c r="D154" s="43">
        <v>0.112745785086</v>
      </c>
      <c r="E154" s="43" t="s">
        <v>1</v>
      </c>
      <c r="F154" s="44" t="s">
        <v>1</v>
      </c>
      <c r="G154" s="44" t="s">
        <v>1</v>
      </c>
      <c r="H154" s="43">
        <v>121.993276655</v>
      </c>
      <c r="I154" s="44">
        <v>168094.316383</v>
      </c>
      <c r="J154" s="44" t="s">
        <v>1</v>
      </c>
      <c r="K154" s="44" t="s">
        <v>1</v>
      </c>
      <c r="L154" s="43" t="s">
        <v>1</v>
      </c>
      <c r="M154" s="44">
        <v>11.5368555353</v>
      </c>
      <c r="N154" s="43">
        <v>118.834613789</v>
      </c>
      <c r="O154" s="44">
        <v>1757.24604972</v>
      </c>
      <c r="P154" s="44">
        <v>11.7243326337</v>
      </c>
      <c r="R154" s="3">
        <v>458.99</v>
      </c>
    </row>
    <row r="155" spans="1:18" ht="12.75">
      <c r="A155" s="5">
        <v>32126</v>
      </c>
      <c r="B155" s="43">
        <v>81.6287263663</v>
      </c>
      <c r="C155" s="43" t="s">
        <v>1</v>
      </c>
      <c r="D155" s="43">
        <v>0.112817806346</v>
      </c>
      <c r="E155" s="43" t="s">
        <v>1</v>
      </c>
      <c r="F155" s="44" t="s">
        <v>1</v>
      </c>
      <c r="G155" s="44" t="s">
        <v>1</v>
      </c>
      <c r="H155" s="43">
        <v>121.861033868</v>
      </c>
      <c r="I155" s="44">
        <v>169652.409266</v>
      </c>
      <c r="J155" s="44" t="s">
        <v>1</v>
      </c>
      <c r="K155" s="44" t="s">
        <v>1</v>
      </c>
      <c r="L155" s="43" t="s">
        <v>1</v>
      </c>
      <c r="M155" s="44">
        <v>11.3203792048</v>
      </c>
      <c r="N155" s="43">
        <v>118.607480154</v>
      </c>
      <c r="O155" s="44">
        <v>1750.02717766</v>
      </c>
      <c r="P155" s="44">
        <v>11.3012696458</v>
      </c>
      <c r="R155" s="3">
        <v>459.81</v>
      </c>
    </row>
    <row r="156" spans="1:18" ht="12.75">
      <c r="A156" s="5">
        <v>32157</v>
      </c>
      <c r="B156" s="43">
        <v>82.0416331837</v>
      </c>
      <c r="C156" s="43" t="s">
        <v>1</v>
      </c>
      <c r="D156" s="43">
        <v>0.112882285119</v>
      </c>
      <c r="E156" s="43" t="s">
        <v>1</v>
      </c>
      <c r="F156" s="44" t="s">
        <v>1</v>
      </c>
      <c r="G156" s="44" t="s">
        <v>1</v>
      </c>
      <c r="H156" s="43">
        <v>121.889447022</v>
      </c>
      <c r="I156" s="44">
        <v>171163.194681</v>
      </c>
      <c r="J156" s="44" t="s">
        <v>1</v>
      </c>
      <c r="K156" s="44" t="s">
        <v>1</v>
      </c>
      <c r="L156" s="43" t="s">
        <v>1</v>
      </c>
      <c r="M156" s="44">
        <v>11.0218493309</v>
      </c>
      <c r="N156" s="43">
        <v>118.244138243</v>
      </c>
      <c r="O156" s="44">
        <v>1749.83773507</v>
      </c>
      <c r="P156" s="44">
        <v>10.9278062675</v>
      </c>
      <c r="R156" s="3">
        <v>462.28</v>
      </c>
    </row>
    <row r="157" spans="1:18" ht="12.75">
      <c r="A157" s="5">
        <v>32188</v>
      </c>
      <c r="B157" s="43">
        <v>82.4602490103</v>
      </c>
      <c r="C157" s="43" t="s">
        <v>1</v>
      </c>
      <c r="D157" s="43">
        <v>0.113063077024</v>
      </c>
      <c r="E157" s="43" t="s">
        <v>1</v>
      </c>
      <c r="F157" s="44" t="s">
        <v>1</v>
      </c>
      <c r="G157" s="44" t="s">
        <v>1</v>
      </c>
      <c r="H157" s="43">
        <v>122.034355673</v>
      </c>
      <c r="I157" s="44">
        <v>172630.002392</v>
      </c>
      <c r="J157" s="44" t="s">
        <v>1</v>
      </c>
      <c r="K157" s="44" t="s">
        <v>1</v>
      </c>
      <c r="L157" s="43" t="s">
        <v>1</v>
      </c>
      <c r="M157" s="44">
        <v>10.7920783289</v>
      </c>
      <c r="N157" s="43">
        <v>117.848595412</v>
      </c>
      <c r="O157" s="44">
        <v>1757.25360514</v>
      </c>
      <c r="P157" s="44">
        <v>10.7273627402</v>
      </c>
      <c r="R157" s="3">
        <v>464.26</v>
      </c>
    </row>
    <row r="158" spans="1:18" ht="12.75">
      <c r="A158" s="5">
        <v>32217</v>
      </c>
      <c r="B158" s="43">
        <v>82.871894709</v>
      </c>
      <c r="C158" s="43" t="s">
        <v>1</v>
      </c>
      <c r="D158" s="43">
        <v>0.113438415625</v>
      </c>
      <c r="E158" s="43" t="s">
        <v>1</v>
      </c>
      <c r="F158" s="44" t="s">
        <v>1</v>
      </c>
      <c r="G158" s="44" t="s">
        <v>1</v>
      </c>
      <c r="H158" s="43">
        <v>122.19681883</v>
      </c>
      <c r="I158" s="44">
        <v>174104.943868</v>
      </c>
      <c r="J158" s="44" t="s">
        <v>1</v>
      </c>
      <c r="K158" s="44" t="s">
        <v>1</v>
      </c>
      <c r="L158" s="43" t="s">
        <v>1</v>
      </c>
      <c r="M158" s="44">
        <v>10.6974697126</v>
      </c>
      <c r="N158" s="43">
        <v>117.511548884</v>
      </c>
      <c r="O158" s="44">
        <v>1771.23379978</v>
      </c>
      <c r="P158" s="44">
        <v>10.7109713376</v>
      </c>
      <c r="R158" s="3">
        <v>466.32</v>
      </c>
    </row>
    <row r="159" spans="1:18" ht="12.75">
      <c r="A159" s="5">
        <v>32248</v>
      </c>
      <c r="B159" s="43">
        <v>83.2730048303</v>
      </c>
      <c r="C159" s="43" t="s">
        <v>1</v>
      </c>
      <c r="D159" s="43">
        <v>0.114075975918</v>
      </c>
      <c r="E159" s="43" t="s">
        <v>1</v>
      </c>
      <c r="F159" s="44" t="s">
        <v>1</v>
      </c>
      <c r="G159" s="44" t="s">
        <v>1</v>
      </c>
      <c r="H159" s="43">
        <v>122.365937533</v>
      </c>
      <c r="I159" s="44">
        <v>175654.030663</v>
      </c>
      <c r="J159" s="44" t="s">
        <v>1</v>
      </c>
      <c r="K159" s="44" t="s">
        <v>1</v>
      </c>
      <c r="L159" s="43" t="s">
        <v>1</v>
      </c>
      <c r="M159" s="44">
        <v>10.7579654629</v>
      </c>
      <c r="N159" s="43">
        <v>117.310548487</v>
      </c>
      <c r="O159" s="44">
        <v>1789.72616737</v>
      </c>
      <c r="P159" s="44">
        <v>10.821575838</v>
      </c>
      <c r="R159" s="3">
        <v>467.55</v>
      </c>
    </row>
    <row r="160" spans="1:18" ht="12.75">
      <c r="A160" s="5">
        <v>32278</v>
      </c>
      <c r="B160" s="43">
        <v>83.674721631</v>
      </c>
      <c r="C160" s="43" t="s">
        <v>1</v>
      </c>
      <c r="D160" s="43">
        <v>0.114994782783</v>
      </c>
      <c r="E160" s="43" t="s">
        <v>1</v>
      </c>
      <c r="F160" s="44" t="s">
        <v>1</v>
      </c>
      <c r="G160" s="44" t="s">
        <v>1</v>
      </c>
      <c r="H160" s="43">
        <v>122.614297557</v>
      </c>
      <c r="I160" s="44">
        <v>177305.282691</v>
      </c>
      <c r="J160" s="44" t="s">
        <v>1</v>
      </c>
      <c r="K160" s="44" t="s">
        <v>1</v>
      </c>
      <c r="L160" s="43" t="s">
        <v>1</v>
      </c>
      <c r="M160" s="44">
        <v>10.9576932124</v>
      </c>
      <c r="N160" s="43">
        <v>117.159253321</v>
      </c>
      <c r="O160" s="44">
        <v>1810.36909617</v>
      </c>
      <c r="P160" s="44">
        <v>10.9802396816</v>
      </c>
      <c r="R160" s="3">
        <v>469.12</v>
      </c>
    </row>
    <row r="161" spans="1:18" ht="12.75">
      <c r="A161" s="5">
        <v>32309</v>
      </c>
      <c r="B161" s="43">
        <v>84.0808937023</v>
      </c>
      <c r="C161" s="43" t="s">
        <v>1</v>
      </c>
      <c r="D161" s="43">
        <v>0.116120660502</v>
      </c>
      <c r="E161" s="43" t="s">
        <v>1</v>
      </c>
      <c r="F161" s="44" t="s">
        <v>1</v>
      </c>
      <c r="G161" s="44" t="s">
        <v>1</v>
      </c>
      <c r="H161" s="43">
        <v>123.037881081</v>
      </c>
      <c r="I161" s="44">
        <v>179074.723804</v>
      </c>
      <c r="J161" s="44" t="s">
        <v>1</v>
      </c>
      <c r="K161" s="44" t="s">
        <v>1</v>
      </c>
      <c r="L161" s="43" t="s">
        <v>1</v>
      </c>
      <c r="M161" s="44">
        <v>11.1805415533</v>
      </c>
      <c r="N161" s="43">
        <v>116.907363513</v>
      </c>
      <c r="O161" s="44">
        <v>1830.37938871</v>
      </c>
      <c r="P161" s="44">
        <v>11.1073939301</v>
      </c>
      <c r="R161" s="3">
        <v>470.77</v>
      </c>
    </row>
    <row r="162" spans="1:18" ht="12.75">
      <c r="A162" s="5">
        <v>32339</v>
      </c>
      <c r="B162" s="43">
        <v>84.461482256</v>
      </c>
      <c r="C162" s="43" t="s">
        <v>1</v>
      </c>
      <c r="D162" s="43">
        <v>0.117337612253</v>
      </c>
      <c r="E162" s="43" t="s">
        <v>1</v>
      </c>
      <c r="F162" s="44" t="s">
        <v>1</v>
      </c>
      <c r="G162" s="44" t="s">
        <v>1</v>
      </c>
      <c r="H162" s="43">
        <v>123.683398533</v>
      </c>
      <c r="I162" s="44">
        <v>180917.803004</v>
      </c>
      <c r="J162" s="44" t="s">
        <v>1</v>
      </c>
      <c r="K162" s="44" t="s">
        <v>1</v>
      </c>
      <c r="L162" s="43" t="s">
        <v>1</v>
      </c>
      <c r="M162" s="44">
        <v>11.3229525077</v>
      </c>
      <c r="N162" s="43">
        <v>116.640148453</v>
      </c>
      <c r="O162" s="44">
        <v>1847.00390305</v>
      </c>
      <c r="P162" s="44">
        <v>11.179691536</v>
      </c>
      <c r="R162" s="3">
        <v>471.59</v>
      </c>
    </row>
    <row r="163" spans="1:18" ht="12.75">
      <c r="A163" s="5">
        <v>32370</v>
      </c>
      <c r="B163" s="43">
        <v>84.8282572079</v>
      </c>
      <c r="C163" s="43" t="s">
        <v>1</v>
      </c>
      <c r="D163" s="43">
        <v>0.118607064665</v>
      </c>
      <c r="E163" s="43" t="s">
        <v>1</v>
      </c>
      <c r="F163" s="44" t="s">
        <v>1</v>
      </c>
      <c r="G163" s="44" t="s">
        <v>1</v>
      </c>
      <c r="H163" s="43">
        <v>124.467761111</v>
      </c>
      <c r="I163" s="44">
        <v>182871.503882</v>
      </c>
      <c r="J163" s="44" t="s">
        <v>1</v>
      </c>
      <c r="K163" s="44" t="s">
        <v>1</v>
      </c>
      <c r="L163" s="43" t="s">
        <v>1</v>
      </c>
      <c r="M163" s="44">
        <v>11.3553964691</v>
      </c>
      <c r="N163" s="43">
        <v>116.620251183</v>
      </c>
      <c r="O163" s="44">
        <v>1858.87077482</v>
      </c>
      <c r="P163" s="44">
        <v>11.2142653839</v>
      </c>
      <c r="R163" s="3">
        <v>473.57</v>
      </c>
    </row>
    <row r="164" spans="1:18" ht="12.75">
      <c r="A164" s="5">
        <v>32401</v>
      </c>
      <c r="B164" s="43">
        <v>85.1696632717</v>
      </c>
      <c r="C164" s="43" t="s">
        <v>1</v>
      </c>
      <c r="D164" s="43">
        <v>0.119882016051</v>
      </c>
      <c r="E164" s="43" t="s">
        <v>1</v>
      </c>
      <c r="F164" s="44" t="s">
        <v>1</v>
      </c>
      <c r="G164" s="44" t="s">
        <v>1</v>
      </c>
      <c r="H164" s="43">
        <v>125.345114138</v>
      </c>
      <c r="I164" s="44">
        <v>184950.822953</v>
      </c>
      <c r="J164" s="44" t="s">
        <v>1</v>
      </c>
      <c r="K164" s="44" t="s">
        <v>1</v>
      </c>
      <c r="L164" s="43" t="s">
        <v>1</v>
      </c>
      <c r="M164" s="44">
        <v>11.3371523957</v>
      </c>
      <c r="N164" s="43">
        <v>116.928313512</v>
      </c>
      <c r="O164" s="44">
        <v>1866.08090416</v>
      </c>
      <c r="P164" s="44">
        <v>11.2395548286</v>
      </c>
      <c r="R164" s="3">
        <v>476.04</v>
      </c>
    </row>
    <row r="165" spans="1:18" ht="12.75">
      <c r="A165" s="5">
        <v>32431</v>
      </c>
      <c r="B165" s="43">
        <v>85.4779619114</v>
      </c>
      <c r="C165" s="43" t="s">
        <v>1</v>
      </c>
      <c r="D165" s="43">
        <v>0.121103865685</v>
      </c>
      <c r="E165" s="43" t="s">
        <v>1</v>
      </c>
      <c r="F165" s="44" t="s">
        <v>1</v>
      </c>
      <c r="G165" s="44" t="s">
        <v>1</v>
      </c>
      <c r="H165" s="43">
        <v>126.14438753</v>
      </c>
      <c r="I165" s="44">
        <v>187140.607727</v>
      </c>
      <c r="J165" s="44" t="s">
        <v>1</v>
      </c>
      <c r="K165" s="44" t="s">
        <v>1</v>
      </c>
      <c r="L165" s="43" t="s">
        <v>1</v>
      </c>
      <c r="M165" s="44">
        <v>11.3466228295</v>
      </c>
      <c r="N165" s="43">
        <v>117.424361723</v>
      </c>
      <c r="O165" s="44">
        <v>1870.23079418</v>
      </c>
      <c r="P165" s="44">
        <v>11.2789573656</v>
      </c>
      <c r="R165" s="3">
        <v>479.25</v>
      </c>
    </row>
    <row r="166" spans="1:18" ht="12.75">
      <c r="A166" s="5">
        <v>32462</v>
      </c>
      <c r="B166" s="43">
        <v>85.7515078886</v>
      </c>
      <c r="C166" s="43" t="s">
        <v>1</v>
      </c>
      <c r="D166" s="43">
        <v>0.122240057319</v>
      </c>
      <c r="E166" s="43" t="s">
        <v>1</v>
      </c>
      <c r="F166" s="44" t="s">
        <v>1</v>
      </c>
      <c r="G166" s="44" t="s">
        <v>1</v>
      </c>
      <c r="H166" s="43">
        <v>126.577672761</v>
      </c>
      <c r="I166" s="44">
        <v>189411.358232</v>
      </c>
      <c r="J166" s="44" t="s">
        <v>1</v>
      </c>
      <c r="K166" s="44" t="s">
        <v>1</v>
      </c>
      <c r="L166" s="43" t="s">
        <v>1</v>
      </c>
      <c r="M166" s="44">
        <v>11.4172883027</v>
      </c>
      <c r="N166" s="43">
        <v>117.823218931</v>
      </c>
      <c r="O166" s="44">
        <v>1873.05414356</v>
      </c>
      <c r="P166" s="44">
        <v>11.3536823961</v>
      </c>
      <c r="R166" s="3">
        <v>482.54</v>
      </c>
    </row>
    <row r="167" spans="1:18" ht="12.75">
      <c r="A167" s="5">
        <v>32492</v>
      </c>
      <c r="B167" s="43">
        <v>85.9786875439</v>
      </c>
      <c r="C167" s="43" t="s">
        <v>1</v>
      </c>
      <c r="D167" s="43">
        <v>0.123203932264</v>
      </c>
      <c r="E167" s="43" t="s">
        <v>1</v>
      </c>
      <c r="F167" s="44" t="s">
        <v>1</v>
      </c>
      <c r="G167" s="44" t="s">
        <v>1</v>
      </c>
      <c r="H167" s="43">
        <v>126.298608834</v>
      </c>
      <c r="I167" s="44">
        <v>191756.408977</v>
      </c>
      <c r="J167" s="44" t="s">
        <v>1</v>
      </c>
      <c r="K167" s="44" t="s">
        <v>1</v>
      </c>
      <c r="L167" s="43" t="s">
        <v>1</v>
      </c>
      <c r="M167" s="44">
        <v>11.5652140682</v>
      </c>
      <c r="N167" s="43">
        <v>117.869338854</v>
      </c>
      <c r="O167" s="44">
        <v>1875.91547266</v>
      </c>
      <c r="P167" s="44">
        <v>11.4766887735</v>
      </c>
      <c r="R167" s="3">
        <v>484.53</v>
      </c>
    </row>
    <row r="168" spans="1:18" ht="12.75">
      <c r="A168" s="5">
        <v>32523</v>
      </c>
      <c r="B168" s="43">
        <v>86.1709695096</v>
      </c>
      <c r="C168" s="43" t="s">
        <v>1</v>
      </c>
      <c r="D168" s="43">
        <v>0.123879315775</v>
      </c>
      <c r="E168" s="43" t="s">
        <v>1</v>
      </c>
      <c r="F168" s="44" t="s">
        <v>1</v>
      </c>
      <c r="G168" s="44" t="s">
        <v>1</v>
      </c>
      <c r="H168" s="43">
        <v>125.28975213</v>
      </c>
      <c r="I168" s="44">
        <v>194188.609933</v>
      </c>
      <c r="J168" s="44" t="s">
        <v>1</v>
      </c>
      <c r="K168" s="44" t="s">
        <v>1</v>
      </c>
      <c r="L168" s="43">
        <v>11.6478806727</v>
      </c>
      <c r="M168" s="44">
        <v>11.7686237214</v>
      </c>
      <c r="N168" s="43">
        <v>117.672765605</v>
      </c>
      <c r="O168" s="44">
        <v>1879.91780296</v>
      </c>
      <c r="P168" s="44">
        <v>11.6622465328</v>
      </c>
      <c r="R168" s="3">
        <v>487.81</v>
      </c>
    </row>
    <row r="169" spans="1:18" ht="12.75">
      <c r="A169" s="5">
        <v>32554</v>
      </c>
      <c r="B169" s="43">
        <v>86.3215235186</v>
      </c>
      <c r="C169" s="43" t="s">
        <v>1</v>
      </c>
      <c r="D169" s="43">
        <v>0.124173336156</v>
      </c>
      <c r="E169" s="43" t="s">
        <v>1</v>
      </c>
      <c r="F169" s="44" t="s">
        <v>1</v>
      </c>
      <c r="G169" s="44" t="s">
        <v>1</v>
      </c>
      <c r="H169" s="43">
        <v>123.677125845</v>
      </c>
      <c r="I169" s="44">
        <v>196571.027656</v>
      </c>
      <c r="J169" s="44" t="s">
        <v>1</v>
      </c>
      <c r="K169" s="44" t="s">
        <v>1</v>
      </c>
      <c r="L169" s="43">
        <v>12.1468304882</v>
      </c>
      <c r="M169" s="44">
        <v>12.0051478576</v>
      </c>
      <c r="N169" s="43">
        <v>117.533640271</v>
      </c>
      <c r="O169" s="44">
        <v>1885.57217758</v>
      </c>
      <c r="P169" s="44">
        <v>11.8892634107</v>
      </c>
      <c r="R169" s="3">
        <v>491.85</v>
      </c>
    </row>
    <row r="170" spans="1:18" ht="12.75">
      <c r="A170" s="5">
        <v>32582</v>
      </c>
      <c r="B170" s="43">
        <v>86.4277093091</v>
      </c>
      <c r="C170" s="43" t="s">
        <v>1</v>
      </c>
      <c r="D170" s="43">
        <v>0.124121213392</v>
      </c>
      <c r="E170" s="43" t="s">
        <v>1</v>
      </c>
      <c r="F170" s="44" t="s">
        <v>1</v>
      </c>
      <c r="G170" s="44" t="s">
        <v>1</v>
      </c>
      <c r="H170" s="43">
        <v>121.929247865</v>
      </c>
      <c r="I170" s="44">
        <v>198735.637704</v>
      </c>
      <c r="J170" s="44" t="s">
        <v>1</v>
      </c>
      <c r="K170" s="44" t="s">
        <v>1</v>
      </c>
      <c r="L170" s="43">
        <v>12.6240979645</v>
      </c>
      <c r="M170" s="44">
        <v>12.2479955812</v>
      </c>
      <c r="N170" s="43">
        <v>117.667002376</v>
      </c>
      <c r="O170" s="44">
        <v>1893.15821787</v>
      </c>
      <c r="P170" s="44">
        <v>12.1049571724</v>
      </c>
      <c r="R170" s="3">
        <v>494.66</v>
      </c>
    </row>
    <row r="171" spans="1:18" ht="12.75">
      <c r="A171" s="5">
        <v>32613</v>
      </c>
      <c r="B171" s="43">
        <v>86.5157879073</v>
      </c>
      <c r="C171" s="43" t="s">
        <v>1</v>
      </c>
      <c r="D171" s="43">
        <v>0.123829574989</v>
      </c>
      <c r="E171" s="43" t="s">
        <v>1</v>
      </c>
      <c r="F171" s="44" t="s">
        <v>1</v>
      </c>
      <c r="G171" s="44" t="s">
        <v>1</v>
      </c>
      <c r="H171" s="43">
        <v>120.562659665</v>
      </c>
      <c r="I171" s="44">
        <v>200657.221269</v>
      </c>
      <c r="J171" s="44" t="s">
        <v>1</v>
      </c>
      <c r="K171" s="44" t="s">
        <v>1</v>
      </c>
      <c r="L171" s="43">
        <v>13.0174024248</v>
      </c>
      <c r="M171" s="44">
        <v>12.4445788022</v>
      </c>
      <c r="N171" s="43">
        <v>118.086164308</v>
      </c>
      <c r="O171" s="44">
        <v>1902.51522515</v>
      </c>
      <c r="P171" s="44">
        <v>12.2637271637</v>
      </c>
      <c r="R171" s="3">
        <v>497.12</v>
      </c>
    </row>
    <row r="172" spans="1:18" ht="12.75">
      <c r="A172" s="5">
        <v>32643</v>
      </c>
      <c r="B172" s="43">
        <v>86.6248213365</v>
      </c>
      <c r="C172" s="43" t="s">
        <v>1</v>
      </c>
      <c r="D172" s="43">
        <v>0.123436515011</v>
      </c>
      <c r="E172" s="43" t="s">
        <v>1</v>
      </c>
      <c r="F172" s="44" t="s">
        <v>1</v>
      </c>
      <c r="G172" s="44" t="s">
        <v>1</v>
      </c>
      <c r="H172" s="43">
        <v>119.86813379</v>
      </c>
      <c r="I172" s="44">
        <v>202303.077152</v>
      </c>
      <c r="J172" s="44" t="s">
        <v>1</v>
      </c>
      <c r="K172" s="44" t="s">
        <v>1</v>
      </c>
      <c r="L172" s="43">
        <v>13.1997532655</v>
      </c>
      <c r="M172" s="44">
        <v>12.5919858926</v>
      </c>
      <c r="N172" s="43">
        <v>118.726282351</v>
      </c>
      <c r="O172" s="44">
        <v>1913.05182719</v>
      </c>
      <c r="P172" s="44">
        <v>12.3250324915</v>
      </c>
      <c r="R172" s="3">
        <v>499.59</v>
      </c>
    </row>
    <row r="173" spans="1:18" ht="12.75">
      <c r="A173" s="5">
        <v>32674</v>
      </c>
      <c r="B173" s="43">
        <v>86.7565299676</v>
      </c>
      <c r="C173" s="43" t="s">
        <v>1</v>
      </c>
      <c r="D173" s="43">
        <v>0.122992633054</v>
      </c>
      <c r="E173" s="43" t="s">
        <v>1</v>
      </c>
      <c r="F173" s="44" t="s">
        <v>1</v>
      </c>
      <c r="G173" s="44" t="s">
        <v>1</v>
      </c>
      <c r="H173" s="43">
        <v>120.035146051</v>
      </c>
      <c r="I173" s="44">
        <v>203594.972229</v>
      </c>
      <c r="J173" s="44" t="s">
        <v>1</v>
      </c>
      <c r="K173" s="44" t="s">
        <v>1</v>
      </c>
      <c r="L173" s="43">
        <v>13.1148004903</v>
      </c>
      <c r="M173" s="44">
        <v>12.6608513804</v>
      </c>
      <c r="N173" s="43">
        <v>119.418130224</v>
      </c>
      <c r="O173" s="44">
        <v>1923.03657246</v>
      </c>
      <c r="P173" s="44">
        <v>12.2960284943</v>
      </c>
      <c r="R173" s="3">
        <v>501.57</v>
      </c>
    </row>
    <row r="174" spans="1:18" ht="12.75">
      <c r="A174" s="5">
        <v>32704</v>
      </c>
      <c r="B174" s="43">
        <v>86.9260704399</v>
      </c>
      <c r="C174" s="43" t="s">
        <v>1</v>
      </c>
      <c r="D174" s="43">
        <v>0.122501175464</v>
      </c>
      <c r="E174" s="43" t="s">
        <v>1</v>
      </c>
      <c r="F174" s="44" t="s">
        <v>1</v>
      </c>
      <c r="G174" s="44" t="s">
        <v>1</v>
      </c>
      <c r="H174" s="43">
        <v>120.964084163</v>
      </c>
      <c r="I174" s="44">
        <v>204552.190918</v>
      </c>
      <c r="J174" s="44" t="s">
        <v>1</v>
      </c>
      <c r="K174" s="44" t="s">
        <v>1</v>
      </c>
      <c r="L174" s="43">
        <v>12.9381881716</v>
      </c>
      <c r="M174" s="44">
        <v>12.7149952728</v>
      </c>
      <c r="N174" s="43">
        <v>119.935570157</v>
      </c>
      <c r="O174" s="44">
        <v>1930.90743512</v>
      </c>
      <c r="P174" s="44">
        <v>12.2101210686</v>
      </c>
      <c r="R174" s="3">
        <v>502.4</v>
      </c>
    </row>
    <row r="175" spans="1:18" ht="12.75">
      <c r="A175" s="5">
        <v>32735</v>
      </c>
      <c r="B175" s="43">
        <v>87.1272893389</v>
      </c>
      <c r="C175" s="43" t="s">
        <v>1</v>
      </c>
      <c r="D175" s="43">
        <v>0.121954733034</v>
      </c>
      <c r="E175" s="43" t="s">
        <v>1</v>
      </c>
      <c r="F175" s="44" t="s">
        <v>1</v>
      </c>
      <c r="G175" s="44" t="s">
        <v>1</v>
      </c>
      <c r="H175" s="43">
        <v>122.287905066</v>
      </c>
      <c r="I175" s="44">
        <v>205141.681099</v>
      </c>
      <c r="J175" s="44" t="s">
        <v>1</v>
      </c>
      <c r="K175" s="44" t="s">
        <v>1</v>
      </c>
      <c r="L175" s="43">
        <v>12.8135116829</v>
      </c>
      <c r="M175" s="44">
        <v>12.8239159303</v>
      </c>
      <c r="N175" s="43">
        <v>120.169005371</v>
      </c>
      <c r="O175" s="44">
        <v>1935.34554337</v>
      </c>
      <c r="P175" s="44">
        <v>12.1154594011</v>
      </c>
      <c r="R175" s="3">
        <v>503.63</v>
      </c>
    </row>
    <row r="176" spans="1:18" ht="12.75">
      <c r="A176" s="5">
        <v>32766</v>
      </c>
      <c r="B176" s="43">
        <v>87.3224952478</v>
      </c>
      <c r="C176" s="43" t="s">
        <v>1</v>
      </c>
      <c r="D176" s="43">
        <v>0.121301794426</v>
      </c>
      <c r="E176" s="43" t="s">
        <v>1</v>
      </c>
      <c r="F176" s="44" t="s">
        <v>1</v>
      </c>
      <c r="G176" s="44" t="s">
        <v>1</v>
      </c>
      <c r="H176" s="43">
        <v>123.587448445</v>
      </c>
      <c r="I176" s="44">
        <v>205240.163898</v>
      </c>
      <c r="J176" s="44" t="s">
        <v>1</v>
      </c>
      <c r="K176" s="44" t="s">
        <v>1</v>
      </c>
      <c r="L176" s="43">
        <v>12.7168396807</v>
      </c>
      <c r="M176" s="44">
        <v>12.9720424214</v>
      </c>
      <c r="N176" s="43">
        <v>120.221850409</v>
      </c>
      <c r="O176" s="44">
        <v>1935.48292634</v>
      </c>
      <c r="P176" s="44">
        <v>12.0737343054</v>
      </c>
      <c r="R176" s="3">
        <v>506.02</v>
      </c>
    </row>
    <row r="177" spans="1:18" ht="12.75">
      <c r="A177" s="5">
        <v>32796</v>
      </c>
      <c r="B177" s="43">
        <v>87.4960036996</v>
      </c>
      <c r="C177" s="43" t="s">
        <v>1</v>
      </c>
      <c r="D177" s="43">
        <v>0.120513332358</v>
      </c>
      <c r="E177" s="43" t="s">
        <v>1</v>
      </c>
      <c r="F177" s="44" t="s">
        <v>1</v>
      </c>
      <c r="G177" s="44" t="s">
        <v>1</v>
      </c>
      <c r="H177" s="43">
        <v>124.635810393</v>
      </c>
      <c r="I177" s="44">
        <v>204686.450318</v>
      </c>
      <c r="J177" s="44" t="s">
        <v>1</v>
      </c>
      <c r="K177" s="44" t="s">
        <v>1</v>
      </c>
      <c r="L177" s="43">
        <v>12.6126834207</v>
      </c>
      <c r="M177" s="44">
        <v>13.0992303574</v>
      </c>
      <c r="N177" s="43">
        <v>120.328744777</v>
      </c>
      <c r="O177" s="44">
        <v>1931.72878802</v>
      </c>
      <c r="P177" s="44">
        <v>12.1139235842</v>
      </c>
      <c r="R177" s="3">
        <v>510.06</v>
      </c>
    </row>
    <row r="178" spans="1:18" ht="12.75">
      <c r="A178" s="5">
        <v>32827</v>
      </c>
      <c r="B178" s="43">
        <v>87.6064668643</v>
      </c>
      <c r="C178" s="43" t="s">
        <v>1</v>
      </c>
      <c r="D178" s="43">
        <v>0.119586446525</v>
      </c>
      <c r="E178" s="43" t="s">
        <v>1</v>
      </c>
      <c r="F178" s="44" t="s">
        <v>1</v>
      </c>
      <c r="G178" s="44" t="s">
        <v>1</v>
      </c>
      <c r="H178" s="43">
        <v>125.382461464</v>
      </c>
      <c r="I178" s="44">
        <v>203497.829092</v>
      </c>
      <c r="J178" s="44" t="s">
        <v>1</v>
      </c>
      <c r="K178" s="44" t="s">
        <v>1</v>
      </c>
      <c r="L178" s="43">
        <v>12.4954056248</v>
      </c>
      <c r="M178" s="44">
        <v>13.1470530795</v>
      </c>
      <c r="N178" s="43">
        <v>120.752213266</v>
      </c>
      <c r="O178" s="44">
        <v>1924.9138084</v>
      </c>
      <c r="P178" s="44">
        <v>12.224258891</v>
      </c>
      <c r="R178" s="3">
        <v>512.94</v>
      </c>
    </row>
    <row r="179" spans="1:18" ht="12.75">
      <c r="A179" s="5">
        <v>32857</v>
      </c>
      <c r="B179" s="43">
        <v>87.6198444376</v>
      </c>
      <c r="C179" s="43" t="s">
        <v>1</v>
      </c>
      <c r="D179" s="43">
        <v>0.118555383775</v>
      </c>
      <c r="E179" s="43" t="s">
        <v>1</v>
      </c>
      <c r="F179" s="44" t="s">
        <v>1</v>
      </c>
      <c r="G179" s="44" t="s">
        <v>1</v>
      </c>
      <c r="H179" s="43">
        <v>125.939602019</v>
      </c>
      <c r="I179" s="44">
        <v>201731.591581</v>
      </c>
      <c r="J179" s="44" t="s">
        <v>1</v>
      </c>
      <c r="K179" s="44" t="s">
        <v>1</v>
      </c>
      <c r="L179" s="43">
        <v>12.4176862354</v>
      </c>
      <c r="M179" s="44">
        <v>13.1291299091</v>
      </c>
      <c r="N179" s="43">
        <v>121.56297627</v>
      </c>
      <c r="O179" s="44">
        <v>1916.19890676</v>
      </c>
      <c r="P179" s="44">
        <v>12.3699033406</v>
      </c>
      <c r="R179" s="3">
        <v>514.99</v>
      </c>
    </row>
    <row r="180" spans="1:18" ht="12.75">
      <c r="A180" s="5">
        <v>32888</v>
      </c>
      <c r="B180" s="43">
        <v>87.541393412</v>
      </c>
      <c r="C180" s="43" t="s">
        <v>1</v>
      </c>
      <c r="D180" s="43">
        <v>0.117518798779</v>
      </c>
      <c r="E180" s="43" t="s">
        <v>1</v>
      </c>
      <c r="F180" s="44" t="s">
        <v>1</v>
      </c>
      <c r="G180" s="44" t="s">
        <v>1</v>
      </c>
      <c r="H180" s="43">
        <v>126.376768135</v>
      </c>
      <c r="I180" s="44">
        <v>199633.894266</v>
      </c>
      <c r="J180" s="44">
        <v>79.1095982275</v>
      </c>
      <c r="K180" s="44" t="s">
        <v>1</v>
      </c>
      <c r="L180" s="43">
        <v>12.434991138</v>
      </c>
      <c r="M180" s="44">
        <v>13.0890716511</v>
      </c>
      <c r="N180" s="43">
        <v>122.605384157</v>
      </c>
      <c r="O180" s="44">
        <v>1907.50587196</v>
      </c>
      <c r="P180" s="44">
        <v>12.4997335916</v>
      </c>
      <c r="R180" s="3">
        <v>519.85</v>
      </c>
    </row>
    <row r="181" spans="1:18" ht="12.75">
      <c r="A181" s="5">
        <v>32919</v>
      </c>
      <c r="B181" s="43">
        <v>87.3937525163</v>
      </c>
      <c r="C181" s="43" t="s">
        <v>1</v>
      </c>
      <c r="D181" s="43">
        <v>0.116526231244</v>
      </c>
      <c r="E181" s="43" t="s">
        <v>1</v>
      </c>
      <c r="F181" s="44" t="s">
        <v>1</v>
      </c>
      <c r="G181" s="44" t="s">
        <v>1</v>
      </c>
      <c r="H181" s="43">
        <v>126.730506806</v>
      </c>
      <c r="I181" s="44">
        <v>197404.925732</v>
      </c>
      <c r="J181" s="44">
        <v>79.4429299545</v>
      </c>
      <c r="K181" s="44" t="s">
        <v>1</v>
      </c>
      <c r="L181" s="43">
        <v>12.5719658427</v>
      </c>
      <c r="M181" s="44">
        <v>13.0517811716</v>
      </c>
      <c r="N181" s="43">
        <v>123.601313166</v>
      </c>
      <c r="O181" s="44">
        <v>1899.40450716</v>
      </c>
      <c r="P181" s="44">
        <v>12.5511183957</v>
      </c>
      <c r="R181" s="3">
        <v>523.89</v>
      </c>
    </row>
    <row r="182" spans="1:18" ht="12.75">
      <c r="A182" s="5">
        <v>32947</v>
      </c>
      <c r="B182" s="43">
        <v>87.2028336425</v>
      </c>
      <c r="C182" s="43" t="s">
        <v>1</v>
      </c>
      <c r="D182" s="43">
        <v>0.115563818191</v>
      </c>
      <c r="E182" s="43" t="s">
        <v>1</v>
      </c>
      <c r="F182" s="44" t="s">
        <v>1</v>
      </c>
      <c r="G182" s="44" t="s">
        <v>1</v>
      </c>
      <c r="H182" s="43">
        <v>126.959825416</v>
      </c>
      <c r="I182" s="44">
        <v>195183.18554</v>
      </c>
      <c r="J182" s="44">
        <v>79.8505569094</v>
      </c>
      <c r="K182" s="44" t="s">
        <v>1</v>
      </c>
      <c r="L182" s="43">
        <v>12.7287827938</v>
      </c>
      <c r="M182" s="44">
        <v>12.9529359127</v>
      </c>
      <c r="N182" s="43">
        <v>124.304426722</v>
      </c>
      <c r="O182" s="44">
        <v>1892.45852355</v>
      </c>
      <c r="P182" s="44">
        <v>12.4858725705</v>
      </c>
      <c r="R182" s="3">
        <v>525.88</v>
      </c>
    </row>
    <row r="183" spans="1:18" ht="12.75">
      <c r="A183" s="5">
        <v>32978</v>
      </c>
      <c r="B183" s="43">
        <v>86.9988715965</v>
      </c>
      <c r="C183" s="43" t="s">
        <v>1</v>
      </c>
      <c r="D183" s="43">
        <v>0.114591347217</v>
      </c>
      <c r="E183" s="43" t="s">
        <v>1</v>
      </c>
      <c r="F183" s="44" t="s">
        <v>1</v>
      </c>
      <c r="G183" s="44" t="s">
        <v>1</v>
      </c>
      <c r="H183" s="43">
        <v>126.835095579</v>
      </c>
      <c r="I183" s="44">
        <v>193026.169183</v>
      </c>
      <c r="J183" s="44">
        <v>80.2756077197</v>
      </c>
      <c r="K183" s="44" t="s">
        <v>1</v>
      </c>
      <c r="L183" s="43">
        <v>12.7309274385</v>
      </c>
      <c r="M183" s="44">
        <v>12.6736112738</v>
      </c>
      <c r="N183" s="43">
        <v>124.558010062</v>
      </c>
      <c r="O183" s="44">
        <v>1887.53508683</v>
      </c>
      <c r="P183" s="44">
        <v>12.295329223</v>
      </c>
      <c r="R183" s="3">
        <v>527.93</v>
      </c>
    </row>
    <row r="184" spans="1:18" ht="12.75">
      <c r="A184" s="5">
        <v>33008</v>
      </c>
      <c r="B184" s="43">
        <v>86.7863667144</v>
      </c>
      <c r="C184" s="43" t="s">
        <v>1</v>
      </c>
      <c r="D184" s="43">
        <v>0.113540538612</v>
      </c>
      <c r="E184" s="43" t="s">
        <v>1</v>
      </c>
      <c r="F184" s="44" t="s">
        <v>1</v>
      </c>
      <c r="G184" s="44" t="s">
        <v>1</v>
      </c>
      <c r="H184" s="43">
        <v>126.200502705</v>
      </c>
      <c r="I184" s="44">
        <v>191061.668426</v>
      </c>
      <c r="J184" s="44">
        <v>80.6722686872</v>
      </c>
      <c r="K184" s="44" t="s">
        <v>1</v>
      </c>
      <c r="L184" s="43">
        <v>12.5212614466</v>
      </c>
      <c r="M184" s="44">
        <v>12.2329649964</v>
      </c>
      <c r="N184" s="43">
        <v>124.473277288</v>
      </c>
      <c r="O184" s="44">
        <v>1884.72211967</v>
      </c>
      <c r="P184" s="44">
        <v>12.0068254773</v>
      </c>
      <c r="R184" s="3">
        <v>529.58</v>
      </c>
    </row>
    <row r="185" spans="1:18" ht="12.75">
      <c r="A185" s="5">
        <v>33039</v>
      </c>
      <c r="B185" s="43">
        <v>86.5517496179</v>
      </c>
      <c r="C185" s="43" t="s">
        <v>1</v>
      </c>
      <c r="D185" s="43">
        <v>0.112361350926</v>
      </c>
      <c r="E185" s="43" t="s">
        <v>1</v>
      </c>
      <c r="F185" s="44" t="s">
        <v>1</v>
      </c>
      <c r="G185" s="44" t="s">
        <v>1</v>
      </c>
      <c r="H185" s="43">
        <v>124.948054229</v>
      </c>
      <c r="I185" s="44">
        <v>189370.078339</v>
      </c>
      <c r="J185" s="44">
        <v>80.9625848049</v>
      </c>
      <c r="K185" s="44" t="s">
        <v>1</v>
      </c>
      <c r="L185" s="43">
        <v>12.1877095075</v>
      </c>
      <c r="M185" s="44">
        <v>11.8096519259</v>
      </c>
      <c r="N185" s="43">
        <v>124.283643842</v>
      </c>
      <c r="O185" s="44">
        <v>1883.57531819</v>
      </c>
      <c r="P185" s="44">
        <v>11.6837319803</v>
      </c>
      <c r="R185" s="3">
        <v>531.97</v>
      </c>
    </row>
    <row r="186" spans="1:18" ht="12.75">
      <c r="A186" s="5">
        <v>33069</v>
      </c>
      <c r="B186" s="43">
        <v>86.310030439</v>
      </c>
      <c r="C186" s="43" t="s">
        <v>1</v>
      </c>
      <c r="D186" s="43">
        <v>0.111110085547</v>
      </c>
      <c r="E186" s="43" t="s">
        <v>1</v>
      </c>
      <c r="F186" s="44" t="s">
        <v>1</v>
      </c>
      <c r="G186" s="44" t="s">
        <v>1</v>
      </c>
      <c r="H186" s="43">
        <v>123.222012015</v>
      </c>
      <c r="I186" s="44">
        <v>188013.975151</v>
      </c>
      <c r="J186" s="44">
        <v>81.0589288624</v>
      </c>
      <c r="K186" s="44" t="s">
        <v>1</v>
      </c>
      <c r="L186" s="43">
        <v>11.8217943178</v>
      </c>
      <c r="M186" s="44">
        <v>11.5213654927</v>
      </c>
      <c r="N186" s="43">
        <v>124.081880639</v>
      </c>
      <c r="O186" s="44">
        <v>1884.0042896</v>
      </c>
      <c r="P186" s="44">
        <v>11.4106370977</v>
      </c>
      <c r="R186" s="3">
        <v>533.62</v>
      </c>
    </row>
    <row r="187" spans="1:18" ht="12.75">
      <c r="A187" s="5">
        <v>33100</v>
      </c>
      <c r="B187" s="43">
        <v>86.0594929397</v>
      </c>
      <c r="C187" s="43" t="s">
        <v>1</v>
      </c>
      <c r="D187" s="43">
        <v>0.109821922999</v>
      </c>
      <c r="E187" s="43" t="s">
        <v>1</v>
      </c>
      <c r="F187" s="44" t="s">
        <v>1</v>
      </c>
      <c r="G187" s="44" t="s">
        <v>1</v>
      </c>
      <c r="H187" s="43">
        <v>121.41872512</v>
      </c>
      <c r="I187" s="44">
        <v>186973.298019</v>
      </c>
      <c r="J187" s="44">
        <v>81.0067558553</v>
      </c>
      <c r="K187" s="44" t="s">
        <v>1</v>
      </c>
      <c r="L187" s="43">
        <v>11.5674336958</v>
      </c>
      <c r="M187" s="44">
        <v>11.4782451507</v>
      </c>
      <c r="N187" s="43">
        <v>123.933805246</v>
      </c>
      <c r="O187" s="44">
        <v>1886.16867156</v>
      </c>
      <c r="P187" s="44">
        <v>11.2706097973</v>
      </c>
      <c r="R187" s="3">
        <v>537.24</v>
      </c>
    </row>
    <row r="188" spans="1:18" ht="12.75">
      <c r="A188" s="5">
        <v>33131</v>
      </c>
      <c r="B188" s="43">
        <v>85.7995478367</v>
      </c>
      <c r="C188" s="43" t="s">
        <v>1</v>
      </c>
      <c r="D188" s="43">
        <v>0.108518310282</v>
      </c>
      <c r="E188" s="43" t="s">
        <v>1</v>
      </c>
      <c r="F188" s="44" t="s">
        <v>1</v>
      </c>
      <c r="G188" s="44" t="s">
        <v>1</v>
      </c>
      <c r="H188" s="43">
        <v>119.787004604</v>
      </c>
      <c r="I188" s="44">
        <v>186193.863389</v>
      </c>
      <c r="J188" s="44">
        <v>80.9317242934</v>
      </c>
      <c r="K188" s="44" t="s">
        <v>1</v>
      </c>
      <c r="L188" s="43">
        <v>11.5910178966</v>
      </c>
      <c r="M188" s="44">
        <v>11.6612054335</v>
      </c>
      <c r="N188" s="43">
        <v>123.862067441</v>
      </c>
      <c r="O188" s="44">
        <v>1889.32816412</v>
      </c>
      <c r="P188" s="44">
        <v>11.2989173169</v>
      </c>
      <c r="R188" s="3">
        <v>540.12</v>
      </c>
    </row>
    <row r="189" spans="1:18" ht="12.75">
      <c r="A189" s="5">
        <v>33161</v>
      </c>
      <c r="B189" s="43">
        <v>85.5473308869</v>
      </c>
      <c r="C189" s="43" t="s">
        <v>1</v>
      </c>
      <c r="D189" s="43">
        <v>0.10727682739</v>
      </c>
      <c r="E189" s="43" t="s">
        <v>1</v>
      </c>
      <c r="F189" s="44" t="s">
        <v>1</v>
      </c>
      <c r="G189" s="44" t="s">
        <v>1</v>
      </c>
      <c r="H189" s="43">
        <v>118.480946163</v>
      </c>
      <c r="I189" s="44">
        <v>185771.830403</v>
      </c>
      <c r="J189" s="44">
        <v>80.8832146805</v>
      </c>
      <c r="K189" s="44" t="s">
        <v>1</v>
      </c>
      <c r="L189" s="43">
        <v>11.9153850089</v>
      </c>
      <c r="M189" s="44">
        <v>11.9993702846</v>
      </c>
      <c r="N189" s="43">
        <v>123.898803015</v>
      </c>
      <c r="O189" s="44">
        <v>1892.04354449</v>
      </c>
      <c r="P189" s="44">
        <v>11.4700388433</v>
      </c>
      <c r="R189" s="3">
        <v>544.57</v>
      </c>
    </row>
    <row r="190" spans="1:18" ht="12.75">
      <c r="A190" s="5">
        <v>33192</v>
      </c>
      <c r="B190" s="43">
        <v>85.3034281528</v>
      </c>
      <c r="C190" s="43" t="s">
        <v>1</v>
      </c>
      <c r="D190" s="43">
        <v>0.106149361064</v>
      </c>
      <c r="E190" s="43" t="s">
        <v>1</v>
      </c>
      <c r="F190" s="44" t="s">
        <v>1</v>
      </c>
      <c r="G190" s="44" t="s">
        <v>1</v>
      </c>
      <c r="H190" s="43">
        <v>117.677542182</v>
      </c>
      <c r="I190" s="44">
        <v>185643.588279</v>
      </c>
      <c r="J190" s="44">
        <v>80.8494117207</v>
      </c>
      <c r="K190" s="44" t="s">
        <v>1</v>
      </c>
      <c r="L190" s="43">
        <v>12.4131171564</v>
      </c>
      <c r="M190" s="44">
        <v>12.4436043699</v>
      </c>
      <c r="N190" s="43">
        <v>124.217068023</v>
      </c>
      <c r="O190" s="44">
        <v>1892.35972674</v>
      </c>
      <c r="P190" s="44">
        <v>11.7120369075</v>
      </c>
      <c r="R190" s="3">
        <v>547.79</v>
      </c>
    </row>
    <row r="191" spans="1:18" ht="12.75">
      <c r="A191" s="5">
        <v>33222</v>
      </c>
      <c r="B191" s="43">
        <v>85.0880074333</v>
      </c>
      <c r="C191" s="43" t="s">
        <v>1</v>
      </c>
      <c r="D191" s="43">
        <v>0.105177342864</v>
      </c>
      <c r="E191" s="43" t="s">
        <v>1</v>
      </c>
      <c r="F191" s="44" t="s">
        <v>1</v>
      </c>
      <c r="G191" s="44" t="s">
        <v>1</v>
      </c>
      <c r="H191" s="43">
        <v>117.346848906</v>
      </c>
      <c r="I191" s="44">
        <v>185800.873887</v>
      </c>
      <c r="J191" s="44">
        <v>80.820282622</v>
      </c>
      <c r="K191" s="44" t="s">
        <v>1</v>
      </c>
      <c r="L191" s="43">
        <v>12.8905667162</v>
      </c>
      <c r="M191" s="44">
        <v>12.8640755223</v>
      </c>
      <c r="N191" s="43">
        <v>124.866323498</v>
      </c>
      <c r="O191" s="44">
        <v>1889.37904225</v>
      </c>
      <c r="P191" s="44">
        <v>11.9380424484</v>
      </c>
      <c r="R191" s="3">
        <v>549.02</v>
      </c>
    </row>
    <row r="192" spans="1:18" ht="12.75">
      <c r="A192" s="5">
        <v>33253</v>
      </c>
      <c r="B192" s="43">
        <v>84.9324678828</v>
      </c>
      <c r="C192" s="43">
        <v>-0.82977447375</v>
      </c>
      <c r="D192" s="43">
        <v>0.104405086268</v>
      </c>
      <c r="E192" s="43">
        <v>-1.4440462951</v>
      </c>
      <c r="F192" s="44">
        <v>64.0367480723</v>
      </c>
      <c r="G192" s="44">
        <v>80.7668324995</v>
      </c>
      <c r="H192" s="43">
        <v>117.330166123</v>
      </c>
      <c r="I192" s="44">
        <v>186159.834759</v>
      </c>
      <c r="J192" s="44">
        <v>80.7540604603</v>
      </c>
      <c r="K192" s="44" t="s">
        <v>1</v>
      </c>
      <c r="L192" s="43">
        <v>13.128111523</v>
      </c>
      <c r="M192" s="44">
        <v>13.0855387537</v>
      </c>
      <c r="N192" s="43">
        <v>125.605718796</v>
      </c>
      <c r="O192" s="44">
        <v>1882.49767376</v>
      </c>
      <c r="P192" s="44">
        <v>12.0818911467</v>
      </c>
      <c r="R192" s="3">
        <v>552.44</v>
      </c>
    </row>
    <row r="193" spans="1:18" ht="12.75">
      <c r="A193" s="5">
        <v>33284</v>
      </c>
      <c r="B193" s="43">
        <v>84.8385862392</v>
      </c>
      <c r="C193" s="43">
        <v>-0.797620381407</v>
      </c>
      <c r="D193" s="43">
        <v>0.10389600016</v>
      </c>
      <c r="E193" s="43">
        <v>-1.41467316901</v>
      </c>
      <c r="F193" s="44">
        <v>65.0956339141</v>
      </c>
      <c r="G193" s="44">
        <v>81.0198773684</v>
      </c>
      <c r="H193" s="43">
        <v>117.460149806</v>
      </c>
      <c r="I193" s="44">
        <v>186527.731546</v>
      </c>
      <c r="J193" s="44">
        <v>80.6715175014</v>
      </c>
      <c r="K193" s="44" t="s">
        <v>1</v>
      </c>
      <c r="L193" s="43">
        <v>13.0327041649</v>
      </c>
      <c r="M193" s="44">
        <v>13.0240495559</v>
      </c>
      <c r="N193" s="43">
        <v>125.999401904</v>
      </c>
      <c r="O193" s="44">
        <v>1872.10589653</v>
      </c>
      <c r="P193" s="44">
        <v>12.1105006291</v>
      </c>
      <c r="R193" s="3">
        <v>556.76</v>
      </c>
    </row>
    <row r="194" spans="1:18" ht="12.75">
      <c r="A194" s="5">
        <v>33312</v>
      </c>
      <c r="B194" s="43">
        <v>84.8197272623</v>
      </c>
      <c r="C194" s="43">
        <v>0.563432513791</v>
      </c>
      <c r="D194" s="43">
        <v>0.103697685954</v>
      </c>
      <c r="E194" s="43">
        <v>-1.58056466213</v>
      </c>
      <c r="F194" s="44">
        <v>66.1835321468</v>
      </c>
      <c r="G194" s="44">
        <v>81.2076725655</v>
      </c>
      <c r="H194" s="43">
        <v>117.540297012</v>
      </c>
      <c r="I194" s="44">
        <v>186794.996331</v>
      </c>
      <c r="J194" s="44">
        <v>80.5874304683</v>
      </c>
      <c r="K194" s="44" t="s">
        <v>1</v>
      </c>
      <c r="L194" s="43">
        <v>12.7212200822</v>
      </c>
      <c r="M194" s="44">
        <v>12.8050591459</v>
      </c>
      <c r="N194" s="43">
        <v>125.85820686</v>
      </c>
      <c r="O194" s="44">
        <v>1860.04519875</v>
      </c>
      <c r="P194" s="44">
        <v>12.0354787284</v>
      </c>
      <c r="R194" s="3">
        <v>559.91</v>
      </c>
    </row>
    <row r="195" spans="1:18" ht="12.75">
      <c r="A195" s="5">
        <v>33343</v>
      </c>
      <c r="B195" s="43">
        <v>84.8776788687</v>
      </c>
      <c r="C195" s="43">
        <v>0.238205471731</v>
      </c>
      <c r="D195" s="43">
        <v>0.103794226012</v>
      </c>
      <c r="E195" s="43">
        <v>-1.56548613143</v>
      </c>
      <c r="F195" s="44">
        <v>67.3901620777</v>
      </c>
      <c r="G195" s="44">
        <v>81.3744094506</v>
      </c>
      <c r="H195" s="43">
        <v>117.668950044</v>
      </c>
      <c r="I195" s="44">
        <v>186865.256105</v>
      </c>
      <c r="J195" s="44">
        <v>80.5090977701</v>
      </c>
      <c r="K195" s="44" t="s">
        <v>1</v>
      </c>
      <c r="L195" s="43">
        <v>12.3969389363</v>
      </c>
      <c r="M195" s="44">
        <v>12.6062048329</v>
      </c>
      <c r="N195" s="43">
        <v>125.171180202</v>
      </c>
      <c r="O195" s="44">
        <v>1848.69145549</v>
      </c>
      <c r="P195" s="44">
        <v>11.8920958766</v>
      </c>
      <c r="R195" s="3">
        <v>562.1</v>
      </c>
    </row>
    <row r="196" spans="1:18" ht="12.75">
      <c r="A196" s="5">
        <v>33373</v>
      </c>
      <c r="B196" s="43">
        <v>85.0043439883</v>
      </c>
      <c r="C196" s="43">
        <v>0.225953768092</v>
      </c>
      <c r="D196" s="43">
        <v>0.104120363587</v>
      </c>
      <c r="E196" s="43">
        <v>-1.51300727484</v>
      </c>
      <c r="F196" s="44">
        <v>68.6874199404</v>
      </c>
      <c r="G196" s="44">
        <v>81.6957185176</v>
      </c>
      <c r="H196" s="43">
        <v>117.963960379</v>
      </c>
      <c r="I196" s="44">
        <v>186587.77796</v>
      </c>
      <c r="J196" s="44">
        <v>80.4983859607</v>
      </c>
      <c r="K196" s="44" t="s">
        <v>1</v>
      </c>
      <c r="L196" s="43">
        <v>12.1593921948</v>
      </c>
      <c r="M196" s="44">
        <v>12.4964072292</v>
      </c>
      <c r="N196" s="43">
        <v>124.169573492</v>
      </c>
      <c r="O196" s="44">
        <v>1839.73526444</v>
      </c>
      <c r="P196" s="44">
        <v>11.7179075587</v>
      </c>
      <c r="R196" s="3">
        <v>564.22</v>
      </c>
    </row>
    <row r="197" spans="1:18" ht="12.75">
      <c r="A197" s="5">
        <v>33404</v>
      </c>
      <c r="B197" s="43">
        <v>85.20349655</v>
      </c>
      <c r="C197" s="43">
        <v>-0.352103885434</v>
      </c>
      <c r="D197" s="43">
        <v>0.104608608114</v>
      </c>
      <c r="E197" s="43">
        <v>-1.43849331142</v>
      </c>
      <c r="F197" s="44">
        <v>69.6911457747</v>
      </c>
      <c r="G197" s="44">
        <v>82.2500949244</v>
      </c>
      <c r="H197" s="43">
        <v>118.469888448</v>
      </c>
      <c r="I197" s="44">
        <v>186014.652837</v>
      </c>
      <c r="J197" s="44">
        <v>80.6131436394</v>
      </c>
      <c r="K197" s="44" t="s">
        <v>1</v>
      </c>
      <c r="L197" s="43">
        <v>12.0049596148</v>
      </c>
      <c r="M197" s="44">
        <v>12.5079737234</v>
      </c>
      <c r="N197" s="43">
        <v>123.294210143</v>
      </c>
      <c r="O197" s="44">
        <v>1834.88954076</v>
      </c>
      <c r="P197" s="44">
        <v>11.5359011817</v>
      </c>
      <c r="R197" s="3">
        <v>566.89</v>
      </c>
    </row>
    <row r="198" spans="1:18" ht="12.75">
      <c r="A198" s="5">
        <v>33434</v>
      </c>
      <c r="B198" s="43">
        <v>85.463762632</v>
      </c>
      <c r="C198" s="43">
        <v>-1.46700891661</v>
      </c>
      <c r="D198" s="43">
        <v>0.105187457974</v>
      </c>
      <c r="E198" s="43">
        <v>-1.35129301219</v>
      </c>
      <c r="F198" s="44">
        <v>69.8417475579</v>
      </c>
      <c r="G198" s="44">
        <v>82.8569051726</v>
      </c>
      <c r="H198" s="43">
        <v>119.064452893</v>
      </c>
      <c r="I198" s="44">
        <v>185232.726975</v>
      </c>
      <c r="J198" s="44">
        <v>80.914203809</v>
      </c>
      <c r="K198" s="44" t="s">
        <v>1</v>
      </c>
      <c r="L198" s="43">
        <v>11.8887080555</v>
      </c>
      <c r="M198" s="44">
        <v>12.4962844628</v>
      </c>
      <c r="N198" s="43">
        <v>122.897097601</v>
      </c>
      <c r="O198" s="44">
        <v>1835.38917429</v>
      </c>
      <c r="P198" s="44">
        <v>11.3647148989</v>
      </c>
      <c r="R198" s="3">
        <v>569.01</v>
      </c>
    </row>
    <row r="199" spans="1:18" ht="12.75">
      <c r="A199" s="5">
        <v>33465</v>
      </c>
      <c r="B199" s="43">
        <v>85.7436607455</v>
      </c>
      <c r="C199" s="43">
        <v>-0.57597592466</v>
      </c>
      <c r="D199" s="43">
        <v>0.105748946091</v>
      </c>
      <c r="E199" s="43">
        <v>-1.26153125253</v>
      </c>
      <c r="F199" s="44">
        <v>68.8784120751</v>
      </c>
      <c r="G199" s="44">
        <v>83.1681875455</v>
      </c>
      <c r="H199" s="43">
        <v>119.578854405</v>
      </c>
      <c r="I199" s="44">
        <v>184409.334394</v>
      </c>
      <c r="J199" s="44">
        <v>81.3815594753</v>
      </c>
      <c r="K199" s="44" t="s">
        <v>1</v>
      </c>
      <c r="L199" s="43">
        <v>11.7497982887</v>
      </c>
      <c r="M199" s="44">
        <v>12.3736125374</v>
      </c>
      <c r="N199" s="43">
        <v>123.012380745</v>
      </c>
      <c r="O199" s="44">
        <v>1841.15925488</v>
      </c>
      <c r="P199" s="44">
        <v>11.2330224278</v>
      </c>
      <c r="R199" s="3">
        <v>570.66</v>
      </c>
    </row>
    <row r="200" spans="1:18" ht="12.75">
      <c r="A200" s="5">
        <v>33496</v>
      </c>
      <c r="B200" s="43">
        <v>86.025676101</v>
      </c>
      <c r="C200" s="43">
        <v>-0.198400694323</v>
      </c>
      <c r="D200" s="43">
        <v>0.106203799281</v>
      </c>
      <c r="E200" s="43">
        <v>-1.18857380695</v>
      </c>
      <c r="F200" s="44">
        <v>67.1744634214</v>
      </c>
      <c r="G200" s="44">
        <v>83.0135795538</v>
      </c>
      <c r="H200" s="43">
        <v>119.877869209</v>
      </c>
      <c r="I200" s="44">
        <v>183836.559067</v>
      </c>
      <c r="J200" s="44">
        <v>81.9878217844</v>
      </c>
      <c r="K200" s="44" t="s">
        <v>1</v>
      </c>
      <c r="L200" s="43">
        <v>11.6307531624</v>
      </c>
      <c r="M200" s="44">
        <v>12.2321718974</v>
      </c>
      <c r="N200" s="43">
        <v>123.535407352</v>
      </c>
      <c r="O200" s="44">
        <v>1852.15660107</v>
      </c>
      <c r="P200" s="44">
        <v>11.1573513835</v>
      </c>
      <c r="R200" s="3">
        <v>573.33</v>
      </c>
    </row>
    <row r="201" spans="1:18" ht="12.75">
      <c r="A201" s="5">
        <v>33526</v>
      </c>
      <c r="B201" s="43">
        <v>86.2935530646</v>
      </c>
      <c r="C201" s="43">
        <v>-0.982509727236</v>
      </c>
      <c r="D201" s="43">
        <v>0.106504489731</v>
      </c>
      <c r="E201" s="43">
        <v>-1.14188407423</v>
      </c>
      <c r="F201" s="44">
        <v>65.1378055633</v>
      </c>
      <c r="G201" s="44">
        <v>82.5685324753</v>
      </c>
      <c r="H201" s="43">
        <v>119.876078239</v>
      </c>
      <c r="I201" s="44">
        <v>183905.816479</v>
      </c>
      <c r="J201" s="44">
        <v>82.6878810794</v>
      </c>
      <c r="K201" s="44" t="s">
        <v>1</v>
      </c>
      <c r="L201" s="43">
        <v>11.5914396749</v>
      </c>
      <c r="M201" s="44">
        <v>12.1521549239</v>
      </c>
      <c r="N201" s="43">
        <v>124.301316657</v>
      </c>
      <c r="O201" s="44">
        <v>1867.11251313</v>
      </c>
      <c r="P201" s="44">
        <v>11.1569267618</v>
      </c>
      <c r="R201" s="3">
        <v>576</v>
      </c>
    </row>
    <row r="202" spans="1:18" ht="12.75">
      <c r="A202" s="5">
        <v>33557</v>
      </c>
      <c r="B202" s="43">
        <v>86.5232350882</v>
      </c>
      <c r="C202" s="43">
        <v>-1.93702881986</v>
      </c>
      <c r="D202" s="43">
        <v>0.106598797609</v>
      </c>
      <c r="E202" s="43">
        <v>-1.1222373746</v>
      </c>
      <c r="F202" s="44">
        <v>63.3987593</v>
      </c>
      <c r="G202" s="44">
        <v>82.0480986497</v>
      </c>
      <c r="H202" s="43">
        <v>119.541942147</v>
      </c>
      <c r="I202" s="44">
        <v>184823.465286</v>
      </c>
      <c r="J202" s="44">
        <v>83.3673680999</v>
      </c>
      <c r="K202" s="44" t="s">
        <v>1</v>
      </c>
      <c r="L202" s="43">
        <v>11.64960517</v>
      </c>
      <c r="M202" s="44">
        <v>12.194736655</v>
      </c>
      <c r="N202" s="43">
        <v>125.128410136</v>
      </c>
      <c r="O202" s="44">
        <v>1884.00582381</v>
      </c>
      <c r="P202" s="44">
        <v>11.2243487034</v>
      </c>
      <c r="R202" s="3">
        <v>579.69</v>
      </c>
    </row>
    <row r="203" spans="1:18" ht="12.75">
      <c r="A203" s="5">
        <v>33587</v>
      </c>
      <c r="B203" s="43">
        <v>86.7089619894</v>
      </c>
      <c r="C203" s="43">
        <v>-1.69756370327</v>
      </c>
      <c r="D203" s="43">
        <v>0.106491402766</v>
      </c>
      <c r="E203" s="43">
        <v>-1.13726455171</v>
      </c>
      <c r="F203" s="44">
        <v>62.4943654085</v>
      </c>
      <c r="G203" s="44">
        <v>81.5939621524</v>
      </c>
      <c r="H203" s="43">
        <v>119.026735009</v>
      </c>
      <c r="I203" s="44">
        <v>186632.477105</v>
      </c>
      <c r="J203" s="44">
        <v>83.8242311838</v>
      </c>
      <c r="K203" s="44" t="s">
        <v>1</v>
      </c>
      <c r="L203" s="43">
        <v>11.7747267316</v>
      </c>
      <c r="M203" s="44">
        <v>12.3251656679</v>
      </c>
      <c r="N203" s="43">
        <v>125.88820835</v>
      </c>
      <c r="O203" s="44">
        <v>1900.85380551</v>
      </c>
      <c r="P203" s="44">
        <v>11.3406174586</v>
      </c>
      <c r="R203" s="3">
        <v>581.34</v>
      </c>
    </row>
    <row r="204" spans="1:18" ht="12.75">
      <c r="A204" s="5">
        <v>33618</v>
      </c>
      <c r="B204" s="43">
        <v>86.8370125459</v>
      </c>
      <c r="C204" s="43">
        <v>-0.946868407558</v>
      </c>
      <c r="D204" s="43">
        <v>0.106169096624</v>
      </c>
      <c r="E204" s="43">
        <v>-1.17870891055</v>
      </c>
      <c r="F204" s="44">
        <v>62.2721057622</v>
      </c>
      <c r="G204" s="44">
        <v>81.160607806</v>
      </c>
      <c r="H204" s="43">
        <v>118.549425217</v>
      </c>
      <c r="I204" s="44">
        <v>189139.980855</v>
      </c>
      <c r="J204" s="44">
        <v>83.9493830506</v>
      </c>
      <c r="K204" s="44">
        <v>97.2638343627</v>
      </c>
      <c r="L204" s="43">
        <v>11.9367243979</v>
      </c>
      <c r="M204" s="44">
        <v>12.5131725707</v>
      </c>
      <c r="N204" s="43">
        <v>126.535750278</v>
      </c>
      <c r="O204" s="44">
        <v>1915.53637486</v>
      </c>
      <c r="P204" s="44">
        <v>11.4790180264</v>
      </c>
      <c r="R204" s="3">
        <v>585.03</v>
      </c>
    </row>
    <row r="205" spans="1:18" ht="12.75">
      <c r="A205" s="5">
        <v>33649</v>
      </c>
      <c r="B205" s="43">
        <v>86.9044872501</v>
      </c>
      <c r="C205" s="43">
        <v>0.113460852858</v>
      </c>
      <c r="D205" s="43">
        <v>0.105606733888</v>
      </c>
      <c r="E205" s="43">
        <v>-1.25073999393</v>
      </c>
      <c r="F205" s="44">
        <v>61.9414935269</v>
      </c>
      <c r="G205" s="44">
        <v>80.7442457624</v>
      </c>
      <c r="H205" s="43">
        <v>118.132366364</v>
      </c>
      <c r="I205" s="44">
        <v>191991.249248</v>
      </c>
      <c r="J205" s="44">
        <v>83.8115922622</v>
      </c>
      <c r="K205" s="44">
        <v>97.0581952031</v>
      </c>
      <c r="L205" s="43">
        <v>12.0945094032</v>
      </c>
      <c r="M205" s="44">
        <v>12.7188017023</v>
      </c>
      <c r="N205" s="43">
        <v>126.813606958</v>
      </c>
      <c r="O205" s="44">
        <v>1926.14301832</v>
      </c>
      <c r="P205" s="44">
        <v>11.6820506317</v>
      </c>
      <c r="R205" s="3">
        <v>588.25</v>
      </c>
    </row>
    <row r="206" spans="1:18" ht="12.75">
      <c r="A206" s="5">
        <v>33678</v>
      </c>
      <c r="B206" s="43">
        <v>86.9070644269</v>
      </c>
      <c r="C206" s="43">
        <v>0.185857283454</v>
      </c>
      <c r="D206" s="43">
        <v>0.104809872214</v>
      </c>
      <c r="E206" s="43">
        <v>-1.35832982489</v>
      </c>
      <c r="F206" s="44">
        <v>60.5955942875</v>
      </c>
      <c r="G206" s="44">
        <v>80.4064505335</v>
      </c>
      <c r="H206" s="43">
        <v>117.624795278</v>
      </c>
      <c r="I206" s="44">
        <v>194819.878473</v>
      </c>
      <c r="J206" s="44">
        <v>83.5399314567</v>
      </c>
      <c r="K206" s="44">
        <v>96.6819417023</v>
      </c>
      <c r="L206" s="43">
        <v>12.2657881194</v>
      </c>
      <c r="M206" s="44">
        <v>12.9970435532</v>
      </c>
      <c r="N206" s="43">
        <v>126.625571191</v>
      </c>
      <c r="O206" s="44">
        <v>1931.32572991</v>
      </c>
      <c r="P206" s="44">
        <v>12.0080916273</v>
      </c>
      <c r="R206" s="3">
        <v>590.92</v>
      </c>
    </row>
    <row r="207" spans="1:18" ht="12.75">
      <c r="A207" s="5">
        <v>33709</v>
      </c>
      <c r="B207" s="43">
        <v>86.822877175</v>
      </c>
      <c r="C207" s="43">
        <v>-0.167214539605</v>
      </c>
      <c r="D207" s="43">
        <v>0.103815075276</v>
      </c>
      <c r="E207" s="43">
        <v>-1.49661651583</v>
      </c>
      <c r="F207" s="44">
        <v>57.9580233238</v>
      </c>
      <c r="G207" s="44">
        <v>80.0352393496</v>
      </c>
      <c r="H207" s="43">
        <v>116.621078887</v>
      </c>
      <c r="I207" s="44">
        <v>197269.283277</v>
      </c>
      <c r="J207" s="44">
        <v>83.3114480241</v>
      </c>
      <c r="K207" s="44">
        <v>96.3525427678</v>
      </c>
      <c r="L207" s="43">
        <v>12.6340843556</v>
      </c>
      <c r="M207" s="44">
        <v>13.4642405938</v>
      </c>
      <c r="N207" s="43">
        <v>126.277780662</v>
      </c>
      <c r="O207" s="44">
        <v>1929.76154529</v>
      </c>
      <c r="P207" s="44">
        <v>12.4949809408</v>
      </c>
      <c r="R207" s="3">
        <v>593.04</v>
      </c>
    </row>
    <row r="208" spans="1:18" ht="12.75">
      <c r="A208" s="5">
        <v>33739</v>
      </c>
      <c r="B208" s="43">
        <v>86.6287471501</v>
      </c>
      <c r="C208" s="43">
        <v>0.160240084936</v>
      </c>
      <c r="D208" s="43">
        <v>0.102679253322</v>
      </c>
      <c r="E208" s="43">
        <v>-1.65654020061</v>
      </c>
      <c r="F208" s="44">
        <v>54.2739459491</v>
      </c>
      <c r="G208" s="44">
        <v>79.5018886313</v>
      </c>
      <c r="H208" s="43">
        <v>114.848897686</v>
      </c>
      <c r="I208" s="44">
        <v>198991.794965</v>
      </c>
      <c r="J208" s="44">
        <v>83.2560939996</v>
      </c>
      <c r="K208" s="44">
        <v>96.0821095689</v>
      </c>
      <c r="L208" s="43">
        <v>13.2800597604</v>
      </c>
      <c r="M208" s="44">
        <v>14.0892686</v>
      </c>
      <c r="N208" s="43">
        <v>125.94666273</v>
      </c>
      <c r="O208" s="44">
        <v>1921.88820209</v>
      </c>
      <c r="P208" s="44">
        <v>13.1469417439</v>
      </c>
      <c r="R208" s="3">
        <v>595.71</v>
      </c>
    </row>
    <row r="209" spans="1:18" ht="12.75">
      <c r="A209" s="5">
        <v>33770</v>
      </c>
      <c r="B209" s="43">
        <v>86.347638855</v>
      </c>
      <c r="C209" s="43">
        <v>-0.712972247172</v>
      </c>
      <c r="D209" s="43">
        <v>0.101512480492</v>
      </c>
      <c r="E209" s="43">
        <v>-1.82774214518</v>
      </c>
      <c r="F209" s="44">
        <v>50.4036209302</v>
      </c>
      <c r="G209" s="44">
        <v>78.5443068841</v>
      </c>
      <c r="H209" s="43">
        <v>112.422830183</v>
      </c>
      <c r="I209" s="44">
        <v>199644.163774</v>
      </c>
      <c r="J209" s="44">
        <v>83.3623815086</v>
      </c>
      <c r="K209" s="44">
        <v>95.8283913953</v>
      </c>
      <c r="L209" s="43">
        <v>14.122007729</v>
      </c>
      <c r="M209" s="44">
        <v>14.7609707897</v>
      </c>
      <c r="N209" s="43">
        <v>125.58716302</v>
      </c>
      <c r="O209" s="44">
        <v>1909.54015096</v>
      </c>
      <c r="P209" s="44">
        <v>13.8762388978</v>
      </c>
      <c r="R209" s="3">
        <v>597.36</v>
      </c>
    </row>
    <row r="210" spans="1:18" ht="12.75">
      <c r="A210" s="5">
        <v>33800</v>
      </c>
      <c r="B210" s="43">
        <v>86.0122668256</v>
      </c>
      <c r="C210" s="43">
        <v>-1.81673936595</v>
      </c>
      <c r="D210" s="43">
        <v>0.100427568203</v>
      </c>
      <c r="E210" s="43">
        <v>-1.98833509981</v>
      </c>
      <c r="F210" s="44">
        <v>47.2093553119</v>
      </c>
      <c r="G210" s="44">
        <v>77.2317048265</v>
      </c>
      <c r="H210" s="43">
        <v>109.636171377</v>
      </c>
      <c r="I210" s="44">
        <v>198946.127436</v>
      </c>
      <c r="J210" s="44">
        <v>83.4695263974</v>
      </c>
      <c r="K210" s="44">
        <v>95.5899911008</v>
      </c>
      <c r="L210" s="43">
        <v>14.975336101</v>
      </c>
      <c r="M210" s="44">
        <v>15.3141846285</v>
      </c>
      <c r="N210" s="43">
        <v>124.844754808</v>
      </c>
      <c r="O210" s="44">
        <v>1895.10939395</v>
      </c>
      <c r="P210" s="44">
        <v>14.5216489685</v>
      </c>
      <c r="R210" s="3">
        <v>598.38</v>
      </c>
    </row>
    <row r="211" spans="1:18" ht="12.75">
      <c r="A211" s="5">
        <v>33831</v>
      </c>
      <c r="B211" s="43">
        <v>85.6458127968</v>
      </c>
      <c r="C211" s="43">
        <v>-2.6298069711</v>
      </c>
      <c r="D211" s="43">
        <v>0.0994929278248</v>
      </c>
      <c r="E211" s="43">
        <v>-2.12282608722</v>
      </c>
      <c r="F211" s="44">
        <v>45.3207216831</v>
      </c>
      <c r="G211" s="44">
        <v>75.9285016058</v>
      </c>
      <c r="H211" s="43">
        <v>106.954510264</v>
      </c>
      <c r="I211" s="44">
        <v>196666.603</v>
      </c>
      <c r="J211" s="44">
        <v>83.3682725688</v>
      </c>
      <c r="K211" s="44">
        <v>95.3815508659</v>
      </c>
      <c r="L211" s="43">
        <v>15.5566444307</v>
      </c>
      <c r="M211" s="44">
        <v>15.6064377157</v>
      </c>
      <c r="N211" s="43">
        <v>123.318194465</v>
      </c>
      <c r="O211" s="44">
        <v>1880.65081422</v>
      </c>
      <c r="P211" s="44">
        <v>14.9158540041</v>
      </c>
      <c r="R211" s="3">
        <v>600.03</v>
      </c>
    </row>
    <row r="212" spans="1:18" ht="12.75">
      <c r="A212" s="5">
        <v>33862</v>
      </c>
      <c r="B212" s="43">
        <v>85.3031620309</v>
      </c>
      <c r="C212" s="43">
        <v>-1.89804612646</v>
      </c>
      <c r="D212" s="43">
        <v>0.0987594272318</v>
      </c>
      <c r="E212" s="43">
        <v>-2.22799562596</v>
      </c>
      <c r="F212" s="44">
        <v>44.689380903</v>
      </c>
      <c r="G212" s="44">
        <v>74.8606026572</v>
      </c>
      <c r="H212" s="43">
        <v>104.731173968</v>
      </c>
      <c r="I212" s="44">
        <v>192831.643396</v>
      </c>
      <c r="J212" s="44">
        <v>82.9596885035</v>
      </c>
      <c r="K212" s="44">
        <v>95.2084383515</v>
      </c>
      <c r="L212" s="43">
        <v>15.6473197583</v>
      </c>
      <c r="M212" s="44">
        <v>15.6142395977</v>
      </c>
      <c r="N212" s="43">
        <v>120.929853191</v>
      </c>
      <c r="O212" s="44">
        <v>1867.3576968</v>
      </c>
      <c r="P212" s="44">
        <v>14.9684466669</v>
      </c>
      <c r="R212" s="3">
        <v>601.05</v>
      </c>
    </row>
    <row r="213" spans="1:18" ht="12.75">
      <c r="A213" s="5">
        <v>33892</v>
      </c>
      <c r="B213" s="43">
        <v>84.9847269713</v>
      </c>
      <c r="C213" s="43">
        <v>-2.82137906437</v>
      </c>
      <c r="D213" s="43">
        <v>0.0982048733856</v>
      </c>
      <c r="E213" s="43">
        <v>-2.2993755232</v>
      </c>
      <c r="F213" s="44">
        <v>44.9494894479</v>
      </c>
      <c r="G213" s="44">
        <v>74.0885417366</v>
      </c>
      <c r="H213" s="43">
        <v>103.127477021</v>
      </c>
      <c r="I213" s="44">
        <v>187568.799275</v>
      </c>
      <c r="J213" s="44">
        <v>82.3554063621</v>
      </c>
      <c r="K213" s="44">
        <v>95.0953462236</v>
      </c>
      <c r="L213" s="43">
        <v>15.2264404481</v>
      </c>
      <c r="M213" s="44">
        <v>15.3181185578</v>
      </c>
      <c r="N213" s="43">
        <v>117.839372454</v>
      </c>
      <c r="O213" s="44">
        <v>1856.30776756</v>
      </c>
      <c r="P213" s="44">
        <v>14.659500375</v>
      </c>
      <c r="R213" s="3">
        <v>603.72</v>
      </c>
    </row>
    <row r="214" spans="1:18" ht="12.75">
      <c r="A214" s="5">
        <v>33923</v>
      </c>
      <c r="B214" s="43">
        <v>84.7105269442</v>
      </c>
      <c r="C214" s="43">
        <v>-2.68104136813</v>
      </c>
      <c r="D214" s="43">
        <v>0.097779091897</v>
      </c>
      <c r="E214" s="43">
        <v>-2.34973760051</v>
      </c>
      <c r="F214" s="44">
        <v>45.7329949647</v>
      </c>
      <c r="G214" s="44">
        <v>73.470095517</v>
      </c>
      <c r="H214" s="43">
        <v>102.007305856</v>
      </c>
      <c r="I214" s="44">
        <v>181171.056712</v>
      </c>
      <c r="J214" s="44">
        <v>81.835571881</v>
      </c>
      <c r="K214" s="44">
        <v>95.0352680595</v>
      </c>
      <c r="L214" s="43">
        <v>14.4858877653</v>
      </c>
      <c r="M214" s="44">
        <v>14.7169453014</v>
      </c>
      <c r="N214" s="43">
        <v>114.349625884</v>
      </c>
      <c r="O214" s="44">
        <v>1848.40311366</v>
      </c>
      <c r="P214" s="44">
        <v>14.0793664963</v>
      </c>
      <c r="R214" s="3">
        <v>608.04</v>
      </c>
    </row>
    <row r="215" spans="1:18" ht="12.75">
      <c r="A215" s="5">
        <v>33953</v>
      </c>
      <c r="B215" s="43">
        <v>84.4804322137</v>
      </c>
      <c r="C215" s="43">
        <v>-3.23459561438</v>
      </c>
      <c r="D215" s="43">
        <v>0.0974030012624</v>
      </c>
      <c r="E215" s="43">
        <v>-2.38956112046</v>
      </c>
      <c r="F215" s="44">
        <v>46.7627234693</v>
      </c>
      <c r="G215" s="44">
        <v>73.0114687218</v>
      </c>
      <c r="H215" s="43">
        <v>101.172820422</v>
      </c>
      <c r="I215" s="44">
        <v>174119.858111</v>
      </c>
      <c r="J215" s="44">
        <v>81.6338127073</v>
      </c>
      <c r="K215" s="44">
        <v>95.0140037962</v>
      </c>
      <c r="L215" s="43">
        <v>13.6161046349</v>
      </c>
      <c r="M215" s="44">
        <v>13.917844834</v>
      </c>
      <c r="N215" s="43">
        <v>110.848280591</v>
      </c>
      <c r="O215" s="44">
        <v>1843.97648941</v>
      </c>
      <c r="P215" s="44">
        <v>13.3787379949</v>
      </c>
      <c r="R215" s="3">
        <v>609.61</v>
      </c>
    </row>
    <row r="216" spans="1:18" ht="12.75">
      <c r="A216" s="5">
        <v>33984</v>
      </c>
      <c r="B216" s="43">
        <v>84.2620843342</v>
      </c>
      <c r="C216" s="43">
        <v>-2.53958988066</v>
      </c>
      <c r="D216" s="43">
        <v>0.0969862395213</v>
      </c>
      <c r="E216" s="43">
        <v>-2.43332539171</v>
      </c>
      <c r="F216" s="44">
        <v>48.1661344463</v>
      </c>
      <c r="G216" s="44">
        <v>72.7450666808</v>
      </c>
      <c r="H216" s="43">
        <v>100.315831217</v>
      </c>
      <c r="I216" s="44">
        <v>166849.911732</v>
      </c>
      <c r="J216" s="44">
        <v>81.9222979277</v>
      </c>
      <c r="K216" s="44">
        <v>94.9957048882</v>
      </c>
      <c r="L216" s="43">
        <v>12.7829075849</v>
      </c>
      <c r="M216" s="44">
        <v>13.1208188468</v>
      </c>
      <c r="N216" s="43">
        <v>107.615535974</v>
      </c>
      <c r="O216" s="44">
        <v>1842.6613461</v>
      </c>
      <c r="P216" s="44">
        <v>12.6991896135</v>
      </c>
      <c r="R216" s="3">
        <v>612.83</v>
      </c>
    </row>
    <row r="217" spans="1:18" ht="12.75">
      <c r="A217" s="5">
        <v>34015</v>
      </c>
      <c r="B217" s="43">
        <v>84.0470756976</v>
      </c>
      <c r="C217" s="43">
        <v>-1.70536024195</v>
      </c>
      <c r="D217" s="43">
        <v>0.0965076383157</v>
      </c>
      <c r="E217" s="43">
        <v>-2.49465881291</v>
      </c>
      <c r="F217" s="44">
        <v>50.1314869092</v>
      </c>
      <c r="G217" s="44">
        <v>72.6395691824</v>
      </c>
      <c r="H217" s="43">
        <v>99.3558907339</v>
      </c>
      <c r="I217" s="44">
        <v>159738.574489</v>
      </c>
      <c r="J217" s="44">
        <v>82.5584141177</v>
      </c>
      <c r="K217" s="44">
        <v>94.9774704831</v>
      </c>
      <c r="L217" s="43">
        <v>12.1881101428</v>
      </c>
      <c r="M217" s="44">
        <v>12.5482406144</v>
      </c>
      <c r="N217" s="43">
        <v>105.265089798</v>
      </c>
      <c r="O217" s="44">
        <v>1845.02955142</v>
      </c>
      <c r="P217" s="44">
        <v>12.0927008946</v>
      </c>
      <c r="R217" s="3">
        <v>614.95</v>
      </c>
    </row>
    <row r="218" spans="1:18" ht="12.75">
      <c r="A218" s="5">
        <v>34043</v>
      </c>
      <c r="B218" s="43">
        <v>83.8354957443</v>
      </c>
      <c r="C218" s="43">
        <v>-1.3021678131</v>
      </c>
      <c r="D218" s="43">
        <v>0.0959800607271</v>
      </c>
      <c r="E218" s="43">
        <v>-2.56712207266</v>
      </c>
      <c r="F218" s="44">
        <v>52.5492123283</v>
      </c>
      <c r="G218" s="44">
        <v>72.7270217052</v>
      </c>
      <c r="H218" s="43">
        <v>98.3744646074</v>
      </c>
      <c r="I218" s="44">
        <v>153121.697073</v>
      </c>
      <c r="J218" s="44">
        <v>83.26990771</v>
      </c>
      <c r="K218" s="44">
        <v>94.983881871</v>
      </c>
      <c r="L218" s="43">
        <v>11.8163721276</v>
      </c>
      <c r="M218" s="44">
        <v>12.1864768982</v>
      </c>
      <c r="N218" s="43">
        <v>103.998477607</v>
      </c>
      <c r="O218" s="44">
        <v>1851.88805328</v>
      </c>
      <c r="P218" s="44">
        <v>11.5387439147</v>
      </c>
      <c r="R218" s="3">
        <v>617.07</v>
      </c>
    </row>
    <row r="219" spans="1:18" ht="12.75">
      <c r="A219" s="5">
        <v>34074</v>
      </c>
      <c r="B219" s="43">
        <v>83.6205529401</v>
      </c>
      <c r="C219" s="43">
        <v>-1.2631851197</v>
      </c>
      <c r="D219" s="43">
        <v>0.0954482455725</v>
      </c>
      <c r="E219" s="43">
        <v>-2.64442746901</v>
      </c>
      <c r="F219" s="44">
        <v>54.9831763632</v>
      </c>
      <c r="G219" s="44">
        <v>72.8090631544</v>
      </c>
      <c r="H219" s="43">
        <v>97.5255528504</v>
      </c>
      <c r="I219" s="44">
        <v>147185.336826</v>
      </c>
      <c r="J219" s="44">
        <v>83.7938410775</v>
      </c>
      <c r="K219" s="44">
        <v>95.0211712684</v>
      </c>
      <c r="L219" s="43">
        <v>11.4815640176</v>
      </c>
      <c r="M219" s="44">
        <v>11.8822099848</v>
      </c>
      <c r="N219" s="43">
        <v>103.726758304</v>
      </c>
      <c r="O219" s="44">
        <v>1862.65234958</v>
      </c>
      <c r="P219" s="44">
        <v>11.0095539255</v>
      </c>
      <c r="R219" s="3">
        <v>619.75</v>
      </c>
    </row>
    <row r="220" spans="1:18" ht="12.75">
      <c r="A220" s="5">
        <v>34104</v>
      </c>
      <c r="B220" s="43">
        <v>83.4109672198</v>
      </c>
      <c r="C220" s="43">
        <v>-1.04265445419</v>
      </c>
      <c r="D220" s="43">
        <v>0.0949958540535</v>
      </c>
      <c r="E220" s="43">
        <v>-2.71630238457</v>
      </c>
      <c r="F220" s="44">
        <v>57.1180695141</v>
      </c>
      <c r="G220" s="44">
        <v>72.8736458972</v>
      </c>
      <c r="H220" s="43">
        <v>96.943792642</v>
      </c>
      <c r="I220" s="44">
        <v>142058.35254</v>
      </c>
      <c r="J220" s="44">
        <v>83.9363913162</v>
      </c>
      <c r="K220" s="44">
        <v>95.0892447025</v>
      </c>
      <c r="L220" s="43">
        <v>11.0273315015</v>
      </c>
      <c r="M220" s="44">
        <v>11.4211685654</v>
      </c>
      <c r="N220" s="43">
        <v>103.954858865</v>
      </c>
      <c r="O220" s="44">
        <v>1875.21727435</v>
      </c>
      <c r="P220" s="44">
        <v>10.4657786295</v>
      </c>
      <c r="R220" s="3">
        <v>621.94</v>
      </c>
    </row>
    <row r="221" spans="1:18" ht="12.75">
      <c r="A221" s="5">
        <v>34135</v>
      </c>
      <c r="B221" s="43">
        <v>83.2178750254</v>
      </c>
      <c r="C221" s="43">
        <v>-2.02167695409</v>
      </c>
      <c r="D221" s="43">
        <v>0.0947121810122</v>
      </c>
      <c r="E221" s="43">
        <v>-2.76631059104</v>
      </c>
      <c r="F221" s="44">
        <v>58.6403128006</v>
      </c>
      <c r="G221" s="44">
        <v>73.0242519318</v>
      </c>
      <c r="H221" s="43">
        <v>96.5496386965</v>
      </c>
      <c r="I221" s="44">
        <v>137820.514515</v>
      </c>
      <c r="J221" s="44">
        <v>83.6960519306</v>
      </c>
      <c r="K221" s="44">
        <v>95.1785967867</v>
      </c>
      <c r="L221" s="43">
        <v>10.4049232408</v>
      </c>
      <c r="M221" s="44">
        <v>10.7205792458</v>
      </c>
      <c r="N221" s="43">
        <v>104.052668197</v>
      </c>
      <c r="O221" s="44">
        <v>1887.99158823</v>
      </c>
      <c r="P221" s="44">
        <v>9.92182326786</v>
      </c>
      <c r="R221" s="3">
        <v>625.63</v>
      </c>
    </row>
    <row r="222" spans="1:18" ht="12.75">
      <c r="A222" s="5">
        <v>34165</v>
      </c>
      <c r="B222" s="43">
        <v>83.0368841806</v>
      </c>
      <c r="C222" s="43">
        <v>-2.52176922082</v>
      </c>
      <c r="D222" s="43">
        <v>0.094608938997</v>
      </c>
      <c r="E222" s="43">
        <v>-2.78172390625</v>
      </c>
      <c r="F222" s="44">
        <v>59.7199309437</v>
      </c>
      <c r="G222" s="44">
        <v>73.4975271822</v>
      </c>
      <c r="H222" s="43">
        <v>96.3439533118</v>
      </c>
      <c r="I222" s="44">
        <v>134488.415892</v>
      </c>
      <c r="J222" s="44">
        <v>83.3486097364</v>
      </c>
      <c r="K222" s="44">
        <v>95.2519439077</v>
      </c>
      <c r="L222" s="43">
        <v>9.71858432935</v>
      </c>
      <c r="M222" s="44">
        <v>9.97569463883</v>
      </c>
      <c r="N222" s="43">
        <v>103.793268049</v>
      </c>
      <c r="O222" s="44">
        <v>1899.10496102</v>
      </c>
      <c r="P222" s="44">
        <v>9.42604199914</v>
      </c>
      <c r="R222" s="3">
        <v>627.82</v>
      </c>
    </row>
    <row r="223" spans="1:18" ht="12.75">
      <c r="A223" s="5">
        <v>34196</v>
      </c>
      <c r="B223" s="43">
        <v>82.9221748357</v>
      </c>
      <c r="C223" s="43">
        <v>-2.73561713889</v>
      </c>
      <c r="D223" s="43">
        <v>0.0947245018264</v>
      </c>
      <c r="E223" s="43">
        <v>-2.77137426446</v>
      </c>
      <c r="F223" s="44">
        <v>60.8411741826</v>
      </c>
      <c r="G223" s="44">
        <v>74.4614248294</v>
      </c>
      <c r="H223" s="43">
        <v>96.2925099874</v>
      </c>
      <c r="I223" s="44">
        <v>132180.205302</v>
      </c>
      <c r="J223" s="44">
        <v>83.0512553551</v>
      </c>
      <c r="K223" s="44">
        <v>95.3097412679</v>
      </c>
      <c r="L223" s="43">
        <v>9.17198591385</v>
      </c>
      <c r="M223" s="44">
        <v>9.39502143903</v>
      </c>
      <c r="N223" s="43">
        <v>103.152623018</v>
      </c>
      <c r="O223" s="44">
        <v>1907.43690468</v>
      </c>
      <c r="P223" s="44">
        <v>9.01181110937</v>
      </c>
      <c r="R223" s="3">
        <v>628.3</v>
      </c>
    </row>
    <row r="224" spans="1:18" ht="12.75">
      <c r="A224" s="5">
        <v>34227</v>
      </c>
      <c r="B224" s="43">
        <v>82.9128230306</v>
      </c>
      <c r="C224" s="43">
        <v>-2.2422076196</v>
      </c>
      <c r="D224" s="43">
        <v>0.0951123528099</v>
      </c>
      <c r="E224" s="43">
        <v>-2.72654164368</v>
      </c>
      <c r="F224" s="44">
        <v>62.4050583316</v>
      </c>
      <c r="G224" s="44">
        <v>75.8588770869</v>
      </c>
      <c r="H224" s="43">
        <v>96.3664649117</v>
      </c>
      <c r="I224" s="44">
        <v>130898.992344</v>
      </c>
      <c r="J224" s="44">
        <v>82.8979930842</v>
      </c>
      <c r="K224" s="44">
        <v>95.3607971811</v>
      </c>
      <c r="L224" s="43">
        <v>8.87941092858</v>
      </c>
      <c r="M224" s="44">
        <v>9.02408350396</v>
      </c>
      <c r="N224" s="43">
        <v>102.203090676</v>
      </c>
      <c r="O224" s="44">
        <v>1912.01300649</v>
      </c>
      <c r="P224" s="44">
        <v>8.70715849463</v>
      </c>
      <c r="R224" s="3">
        <v>629.95</v>
      </c>
    </row>
    <row r="225" spans="1:18" ht="12.75">
      <c r="A225" s="5">
        <v>34257</v>
      </c>
      <c r="B225" s="43">
        <v>83.03614639</v>
      </c>
      <c r="C225" s="43">
        <v>-2.08070788981</v>
      </c>
      <c r="D225" s="43">
        <v>0.0958104679561</v>
      </c>
      <c r="E225" s="43">
        <v>-2.63802899753</v>
      </c>
      <c r="F225" s="44">
        <v>64.6914280026</v>
      </c>
      <c r="G225" s="44">
        <v>77.6053892922</v>
      </c>
      <c r="H225" s="43">
        <v>96.6349247852</v>
      </c>
      <c r="I225" s="44">
        <v>130488.515861</v>
      </c>
      <c r="J225" s="44">
        <v>82.7994590765</v>
      </c>
      <c r="K225" s="44">
        <v>95.4005596527</v>
      </c>
      <c r="L225" s="43">
        <v>8.76588368605</v>
      </c>
      <c r="M225" s="44">
        <v>8.81816904015</v>
      </c>
      <c r="N225" s="43">
        <v>101.229528623</v>
      </c>
      <c r="O225" s="44">
        <v>1912.15136413</v>
      </c>
      <c r="P225" s="44">
        <v>8.52438095211</v>
      </c>
      <c r="R225" s="3">
        <v>633.16</v>
      </c>
    </row>
    <row r="226" spans="1:18" ht="12.75">
      <c r="A226" s="5">
        <v>34288</v>
      </c>
      <c r="B226" s="43">
        <v>83.329550626</v>
      </c>
      <c r="C226" s="43">
        <v>-1.80560145355</v>
      </c>
      <c r="D226" s="43">
        <v>0.0968302206409</v>
      </c>
      <c r="E226" s="43">
        <v>-2.50282368115</v>
      </c>
      <c r="F226" s="44">
        <v>67.511976945</v>
      </c>
      <c r="G226" s="44">
        <v>79.5152005623</v>
      </c>
      <c r="H226" s="43">
        <v>97.2691407267</v>
      </c>
      <c r="I226" s="44">
        <v>130735.125393</v>
      </c>
      <c r="J226" s="44">
        <v>82.6778916804</v>
      </c>
      <c r="K226" s="44">
        <v>95.44089868</v>
      </c>
      <c r="L226" s="43">
        <v>8.69821924138</v>
      </c>
      <c r="M226" s="44">
        <v>8.72262726257</v>
      </c>
      <c r="N226" s="43">
        <v>100.480993815</v>
      </c>
      <c r="O226" s="44">
        <v>1908.97475347</v>
      </c>
      <c r="P226" s="44">
        <v>8.42744514272</v>
      </c>
      <c r="R226" s="3">
        <v>635.29</v>
      </c>
    </row>
    <row r="227" spans="1:18" ht="12.75">
      <c r="A227" s="5">
        <v>34318</v>
      </c>
      <c r="B227" s="43">
        <v>83.8044373205</v>
      </c>
      <c r="C227" s="43">
        <v>-1.5171295224</v>
      </c>
      <c r="D227" s="43">
        <v>0.0981421063378</v>
      </c>
      <c r="E227" s="43">
        <v>-2.32296766076</v>
      </c>
      <c r="F227" s="44">
        <v>70.3985488641</v>
      </c>
      <c r="G227" s="44">
        <v>81.4273327962</v>
      </c>
      <c r="H227" s="43">
        <v>98.4208740635</v>
      </c>
      <c r="I227" s="44">
        <v>131406.327924</v>
      </c>
      <c r="J227" s="44">
        <v>82.5705422318</v>
      </c>
      <c r="K227" s="44">
        <v>95.5067892023</v>
      </c>
      <c r="L227" s="43">
        <v>8.62554875608</v>
      </c>
      <c r="M227" s="44">
        <v>8.70611878105</v>
      </c>
      <c r="N227" s="43">
        <v>100.176366768</v>
      </c>
      <c r="O227" s="44">
        <v>1903.50100564</v>
      </c>
      <c r="P227" s="44">
        <v>8.34920450487</v>
      </c>
      <c r="R227" s="3">
        <v>636.31</v>
      </c>
    </row>
    <row r="228" spans="1:18" ht="12.75">
      <c r="A228" s="5">
        <v>34349</v>
      </c>
      <c r="B228" s="43">
        <v>84.4362422516</v>
      </c>
      <c r="C228" s="43">
        <v>-0.855537525883</v>
      </c>
      <c r="D228" s="43">
        <v>0.0996656024974</v>
      </c>
      <c r="E228" s="43">
        <v>-2.10789793936</v>
      </c>
      <c r="F228" s="44">
        <v>72.9745398646</v>
      </c>
      <c r="G228" s="44">
        <v>83.3585111996</v>
      </c>
      <c r="H228" s="43">
        <v>100.218736012</v>
      </c>
      <c r="I228" s="44">
        <v>132256.460894</v>
      </c>
      <c r="J228" s="44">
        <v>82.5574569406</v>
      </c>
      <c r="K228" s="44">
        <v>95.5977987873</v>
      </c>
      <c r="L228" s="43">
        <v>8.5490547356</v>
      </c>
      <c r="M228" s="44">
        <v>8.71182303999</v>
      </c>
      <c r="N228" s="43">
        <v>100.464585007</v>
      </c>
      <c r="O228" s="44">
        <v>1896.96864033</v>
      </c>
      <c r="P228" s="44">
        <v>8.25846832806</v>
      </c>
      <c r="R228" s="3">
        <v>639.53</v>
      </c>
    </row>
    <row r="229" spans="1:18" ht="12.75">
      <c r="A229" s="5">
        <v>34380</v>
      </c>
      <c r="B229" s="43">
        <v>85.1766756254</v>
      </c>
      <c r="C229" s="43">
        <v>-0.00237343609462</v>
      </c>
      <c r="D229" s="43">
        <v>0.101324050142</v>
      </c>
      <c r="E229" s="43">
        <v>-1.87525171412</v>
      </c>
      <c r="F229" s="44">
        <v>75.1830043529</v>
      </c>
      <c r="G229" s="44">
        <v>85.3268749315</v>
      </c>
      <c r="H229" s="43">
        <v>102.58925471</v>
      </c>
      <c r="I229" s="44">
        <v>133195.785677</v>
      </c>
      <c r="J229" s="44">
        <v>82.7733663657</v>
      </c>
      <c r="K229" s="44">
        <v>95.6878311078</v>
      </c>
      <c r="L229" s="43">
        <v>8.44798572351</v>
      </c>
      <c r="M229" s="44">
        <v>8.69979880691</v>
      </c>
      <c r="N229" s="43">
        <v>101.31122355</v>
      </c>
      <c r="O229" s="44">
        <v>1890.46445883</v>
      </c>
      <c r="P229" s="44">
        <v>8.1517178603</v>
      </c>
      <c r="R229" s="3">
        <v>642.2</v>
      </c>
    </row>
    <row r="230" spans="1:18" ht="12.75">
      <c r="A230" s="5">
        <v>34408</v>
      </c>
      <c r="B230" s="43">
        <v>85.9793823444</v>
      </c>
      <c r="C230" s="43">
        <v>0.786190761778</v>
      </c>
      <c r="D230" s="43">
        <v>0.103092470326</v>
      </c>
      <c r="E230" s="43">
        <v>-1.63478952437</v>
      </c>
      <c r="F230" s="44">
        <v>77.4107867144</v>
      </c>
      <c r="G230" s="44">
        <v>87.2198397717</v>
      </c>
      <c r="H230" s="43">
        <v>105.215766976</v>
      </c>
      <c r="I230" s="44">
        <v>134236.423089</v>
      </c>
      <c r="J230" s="44">
        <v>83.3751557308</v>
      </c>
      <c r="K230" s="44">
        <v>95.7596687034</v>
      </c>
      <c r="L230" s="43">
        <v>8.32806760683</v>
      </c>
      <c r="M230" s="44">
        <v>8.65630000748</v>
      </c>
      <c r="N230" s="43">
        <v>102.338866721</v>
      </c>
      <c r="O230" s="44">
        <v>1884.27079965</v>
      </c>
      <c r="P230" s="44">
        <v>8.06041630284</v>
      </c>
      <c r="R230" s="3">
        <v>643.84</v>
      </c>
    </row>
    <row r="231" spans="1:18" ht="12.75">
      <c r="A231" s="5">
        <v>34439</v>
      </c>
      <c r="B231" s="43">
        <v>86.7975849259</v>
      </c>
      <c r="C231" s="43">
        <v>0.675925429025</v>
      </c>
      <c r="D231" s="43">
        <v>0.1049406771</v>
      </c>
      <c r="E231" s="43">
        <v>-1.38293124028</v>
      </c>
      <c r="F231" s="44">
        <v>79.9332968252</v>
      </c>
      <c r="G231" s="44">
        <v>89.022029663</v>
      </c>
      <c r="H231" s="43">
        <v>107.896192054</v>
      </c>
      <c r="I231" s="44">
        <v>135396.415235</v>
      </c>
      <c r="J231" s="44">
        <v>84.3898897186</v>
      </c>
      <c r="K231" s="44">
        <v>95.8104415621</v>
      </c>
      <c r="L231" s="43">
        <v>8.22145847807</v>
      </c>
      <c r="M231" s="44">
        <v>8.57202715758</v>
      </c>
      <c r="N231" s="43">
        <v>102.910389389</v>
      </c>
      <c r="O231" s="44">
        <v>1879.33964041</v>
      </c>
      <c r="P231" s="44">
        <v>8.00169285472</v>
      </c>
      <c r="R231" s="3">
        <v>644.87</v>
      </c>
    </row>
    <row r="232" spans="1:18" ht="12.75">
      <c r="A232" s="5">
        <v>34469</v>
      </c>
      <c r="B232" s="43">
        <v>87.6134659321</v>
      </c>
      <c r="C232" s="43">
        <v>1.23059346651</v>
      </c>
      <c r="D232" s="43">
        <v>0.106866218523</v>
      </c>
      <c r="E232" s="43">
        <v>-1.12442241284</v>
      </c>
      <c r="F232" s="44">
        <v>82.7995587608</v>
      </c>
      <c r="G232" s="44">
        <v>90.6800422406</v>
      </c>
      <c r="H232" s="43">
        <v>110.378528656</v>
      </c>
      <c r="I232" s="44">
        <v>136677.153347</v>
      </c>
      <c r="J232" s="44">
        <v>85.6370442296</v>
      </c>
      <c r="K232" s="44">
        <v>95.8634136582</v>
      </c>
      <c r="L232" s="43">
        <v>8.18161067787</v>
      </c>
      <c r="M232" s="44">
        <v>8.53683706401</v>
      </c>
      <c r="N232" s="43">
        <v>102.714938431</v>
      </c>
      <c r="O232" s="44">
        <v>1876.91590309</v>
      </c>
      <c r="P232" s="44">
        <v>7.99789186268</v>
      </c>
      <c r="R232" s="3">
        <v>648.64</v>
      </c>
    </row>
    <row r="233" spans="1:18" ht="12.75">
      <c r="A233" s="5">
        <v>34500</v>
      </c>
      <c r="B233" s="43">
        <v>88.4056143501</v>
      </c>
      <c r="C233" s="43">
        <v>0.642511691827</v>
      </c>
      <c r="D233" s="43">
        <v>0.108850525364</v>
      </c>
      <c r="E233" s="43">
        <v>-0.855873176854</v>
      </c>
      <c r="F233" s="44">
        <v>85.9000290798</v>
      </c>
      <c r="G233" s="44">
        <v>92.3390208485</v>
      </c>
      <c r="H233" s="43">
        <v>112.406447445</v>
      </c>
      <c r="I233" s="44">
        <v>138028.216564</v>
      </c>
      <c r="J233" s="44">
        <v>86.9045647022</v>
      </c>
      <c r="K233" s="44">
        <v>95.9435723083</v>
      </c>
      <c r="L233" s="43">
        <v>8.25399875406</v>
      </c>
      <c r="M233" s="44">
        <v>8.61143805518</v>
      </c>
      <c r="N233" s="43">
        <v>101.819842997</v>
      </c>
      <c r="O233" s="44">
        <v>1876.87042308</v>
      </c>
      <c r="P233" s="44">
        <v>8.04156476111</v>
      </c>
      <c r="R233" s="3">
        <v>649.66</v>
      </c>
    </row>
    <row r="234" spans="1:18" ht="12.75">
      <c r="A234" s="5">
        <v>34530</v>
      </c>
      <c r="B234" s="43">
        <v>89.151004339</v>
      </c>
      <c r="C234" s="43">
        <v>-0.114866351328</v>
      </c>
      <c r="D234" s="43">
        <v>0.11084728766</v>
      </c>
      <c r="E234" s="43">
        <v>-0.581934363623</v>
      </c>
      <c r="F234" s="44">
        <v>88.7292560344</v>
      </c>
      <c r="G234" s="44">
        <v>94.0627342366</v>
      </c>
      <c r="H234" s="43">
        <v>113.893289394</v>
      </c>
      <c r="I234" s="44">
        <v>139322.018288</v>
      </c>
      <c r="J234" s="44">
        <v>87.9042746326</v>
      </c>
      <c r="K234" s="44">
        <v>96.0570859917</v>
      </c>
      <c r="L234" s="43">
        <v>8.40402196486</v>
      </c>
      <c r="M234" s="44">
        <v>8.78158346619</v>
      </c>
      <c r="N234" s="43">
        <v>100.631885922</v>
      </c>
      <c r="O234" s="44">
        <v>1878.90719691</v>
      </c>
      <c r="P234" s="44">
        <v>8.12263922987</v>
      </c>
      <c r="R234" s="3">
        <v>651.31</v>
      </c>
    </row>
    <row r="235" spans="1:18" ht="12.75">
      <c r="A235" s="5">
        <v>34561</v>
      </c>
      <c r="B235" s="43">
        <v>89.8628043307</v>
      </c>
      <c r="C235" s="43">
        <v>0.489922291956</v>
      </c>
      <c r="D235" s="43">
        <v>0.112857402161</v>
      </c>
      <c r="E235" s="43">
        <v>-0.312534823881</v>
      </c>
      <c r="F235" s="44">
        <v>90.6612040766</v>
      </c>
      <c r="G235" s="44">
        <v>95.8605604972</v>
      </c>
      <c r="H235" s="43">
        <v>114.791668537</v>
      </c>
      <c r="I235" s="44">
        <v>140519.720395</v>
      </c>
      <c r="J235" s="44">
        <v>88.5919862964</v>
      </c>
      <c r="K235" s="44">
        <v>96.2260005409</v>
      </c>
      <c r="L235" s="43">
        <v>8.54351747096</v>
      </c>
      <c r="M235" s="44">
        <v>8.95815256953</v>
      </c>
      <c r="N235" s="43">
        <v>99.6865512296</v>
      </c>
      <c r="O235" s="44">
        <v>1882.98187062</v>
      </c>
      <c r="P235" s="44">
        <v>8.23929290981</v>
      </c>
      <c r="R235" s="3">
        <v>652.4</v>
      </c>
    </row>
    <row r="236" spans="1:18" ht="12.75">
      <c r="A236" s="5">
        <v>34592</v>
      </c>
      <c r="B236" s="43">
        <v>90.5251727351</v>
      </c>
      <c r="C236" s="43">
        <v>1.23282104899</v>
      </c>
      <c r="D236" s="43">
        <v>0.114844392428</v>
      </c>
      <c r="E236" s="43">
        <v>-0.0412247585553</v>
      </c>
      <c r="F236" s="44">
        <v>91.4599829141</v>
      </c>
      <c r="G236" s="44">
        <v>97.7131609152</v>
      </c>
      <c r="H236" s="43">
        <v>115.349152085</v>
      </c>
      <c r="I236" s="44">
        <v>141535.057612</v>
      </c>
      <c r="J236" s="44">
        <v>88.9776723065</v>
      </c>
      <c r="K236" s="44">
        <v>96.4427447487</v>
      </c>
      <c r="L236" s="43">
        <v>8.62558823954</v>
      </c>
      <c r="M236" s="44">
        <v>9.09216167438</v>
      </c>
      <c r="N236" s="43">
        <v>99.2063806855</v>
      </c>
      <c r="O236" s="44">
        <v>1889.06242573</v>
      </c>
      <c r="P236" s="44">
        <v>8.37927100812</v>
      </c>
      <c r="R236" s="3">
        <v>654.53</v>
      </c>
    </row>
    <row r="237" spans="1:18" ht="12.75">
      <c r="A237" s="5">
        <v>34622</v>
      </c>
      <c r="B237" s="43">
        <v>91.1167171566</v>
      </c>
      <c r="C237" s="43">
        <v>0.966624942647</v>
      </c>
      <c r="D237" s="43">
        <v>0.116773520652</v>
      </c>
      <c r="E237" s="43">
        <v>0.222093941043</v>
      </c>
      <c r="F237" s="44">
        <v>90.8820496654</v>
      </c>
      <c r="G237" s="44">
        <v>99.1976117773</v>
      </c>
      <c r="H237" s="43">
        <v>115.767771443</v>
      </c>
      <c r="I237" s="44">
        <v>142334.125534</v>
      </c>
      <c r="J237" s="44">
        <v>89.15914653</v>
      </c>
      <c r="K237" s="44">
        <v>96.6774105826</v>
      </c>
      <c r="L237" s="43">
        <v>8.68645442761</v>
      </c>
      <c r="M237" s="44">
        <v>9.20664411658</v>
      </c>
      <c r="N237" s="43">
        <v>98.9991227237</v>
      </c>
      <c r="O237" s="44">
        <v>1897.10988353</v>
      </c>
      <c r="P237" s="44">
        <v>8.53670822454</v>
      </c>
      <c r="R237" s="3">
        <v>657.74</v>
      </c>
    </row>
    <row r="238" spans="1:18" ht="12.75">
      <c r="A238" s="5">
        <v>34653</v>
      </c>
      <c r="B238" s="43">
        <v>91.6313303004</v>
      </c>
      <c r="C238" s="43">
        <v>0.700428836303</v>
      </c>
      <c r="D238" s="43">
        <v>0.118620814172</v>
      </c>
      <c r="E238" s="43">
        <v>0.472996685479</v>
      </c>
      <c r="F238" s="44">
        <v>89.1361546138</v>
      </c>
      <c r="G238" s="44">
        <v>100.15555539</v>
      </c>
      <c r="H238" s="43">
        <v>116.022237615</v>
      </c>
      <c r="I238" s="44">
        <v>142961.927781</v>
      </c>
      <c r="J238" s="44">
        <v>89.1998386102</v>
      </c>
      <c r="K238" s="44">
        <v>96.8968383215</v>
      </c>
      <c r="L238" s="43">
        <v>8.80007409037</v>
      </c>
      <c r="M238" s="44">
        <v>9.3283221556</v>
      </c>
      <c r="N238" s="43">
        <v>98.7223479467</v>
      </c>
      <c r="O238" s="44">
        <v>1906.01368129</v>
      </c>
      <c r="P238" s="44">
        <v>8.74028364489</v>
      </c>
      <c r="R238" s="3">
        <v>660.41</v>
      </c>
    </row>
    <row r="239" spans="1:18" ht="12.75">
      <c r="A239" s="5">
        <v>34683</v>
      </c>
      <c r="B239" s="43">
        <v>92.0473949208</v>
      </c>
      <c r="C239" s="43">
        <v>0.816263125256</v>
      </c>
      <c r="D239" s="43">
        <v>0.120298224379</v>
      </c>
      <c r="E239" s="43">
        <v>0.709712587589</v>
      </c>
      <c r="F239" s="44">
        <v>86.7509245318</v>
      </c>
      <c r="G239" s="44">
        <v>100.692636937</v>
      </c>
      <c r="H239" s="43">
        <v>116.001276036</v>
      </c>
      <c r="I239" s="44">
        <v>143410.183992</v>
      </c>
      <c r="J239" s="44">
        <v>89.1031430799</v>
      </c>
      <c r="K239" s="44">
        <v>97.0545223169</v>
      </c>
      <c r="L239" s="43">
        <v>9.02320257296</v>
      </c>
      <c r="M239" s="44">
        <v>9.49811381885</v>
      </c>
      <c r="N239" s="43">
        <v>97.9562939712</v>
      </c>
      <c r="O239" s="44">
        <v>1914.43209838</v>
      </c>
      <c r="P239" s="44">
        <v>9.01096996356</v>
      </c>
      <c r="R239" s="3">
        <v>661.99</v>
      </c>
    </row>
    <row r="240" spans="1:18" ht="12.75">
      <c r="A240" s="5">
        <v>34714</v>
      </c>
      <c r="B240" s="43">
        <v>92.3873488069</v>
      </c>
      <c r="C240" s="43">
        <v>1.67388238</v>
      </c>
      <c r="D240" s="43">
        <v>0.121790704303</v>
      </c>
      <c r="E240" s="43">
        <v>0.911844512408</v>
      </c>
      <c r="F240" s="44">
        <v>84.2429134349</v>
      </c>
      <c r="G240" s="44">
        <v>100.949946496</v>
      </c>
      <c r="H240" s="43">
        <v>115.59681178</v>
      </c>
      <c r="I240" s="44">
        <v>143681.595335</v>
      </c>
      <c r="J240" s="44">
        <v>88.935402921</v>
      </c>
      <c r="K240" s="44">
        <v>97.1423593593</v>
      </c>
      <c r="L240" s="43">
        <v>9.39051390435</v>
      </c>
      <c r="M240" s="44">
        <v>9.82325053759</v>
      </c>
      <c r="N240" s="43">
        <v>96.4826949321</v>
      </c>
      <c r="O240" s="44">
        <v>1922.07055685</v>
      </c>
      <c r="P240" s="44">
        <v>9.34066105469</v>
      </c>
      <c r="R240" s="3">
        <v>664.66</v>
      </c>
    </row>
    <row r="241" spans="1:18" ht="12.75">
      <c r="A241" s="5">
        <v>34745</v>
      </c>
      <c r="B241" s="43">
        <v>92.6544729069</v>
      </c>
      <c r="C241" s="43">
        <v>1.79974079012</v>
      </c>
      <c r="D241" s="43">
        <v>0.123083764266</v>
      </c>
      <c r="E241" s="43">
        <v>1.08716312648</v>
      </c>
      <c r="F241" s="44">
        <v>82.1721307656</v>
      </c>
      <c r="G241" s="44">
        <v>101.063597152</v>
      </c>
      <c r="H241" s="43">
        <v>114.795011945</v>
      </c>
      <c r="I241" s="44">
        <v>143833.356232</v>
      </c>
      <c r="J241" s="44">
        <v>88.7416920536</v>
      </c>
      <c r="K241" s="44">
        <v>97.148832046</v>
      </c>
      <c r="L241" s="43">
        <v>9.84129744477</v>
      </c>
      <c r="M241" s="44">
        <v>10.267957191</v>
      </c>
      <c r="N241" s="43">
        <v>94.4618137618</v>
      </c>
      <c r="O241" s="44">
        <v>1929.05318424</v>
      </c>
      <c r="P241" s="44">
        <v>9.70975973223</v>
      </c>
      <c r="R241" s="3">
        <v>669.45</v>
      </c>
    </row>
    <row r="242" spans="1:18" ht="12.75">
      <c r="A242" s="5">
        <v>34773</v>
      </c>
      <c r="B242" s="43">
        <v>92.8341478046</v>
      </c>
      <c r="C242" s="43">
        <v>2.11939887598</v>
      </c>
      <c r="D242" s="43">
        <v>0.124120521194</v>
      </c>
      <c r="E242" s="43">
        <v>1.23380035036</v>
      </c>
      <c r="F242" s="44">
        <v>81.0447412439</v>
      </c>
      <c r="G242" s="44">
        <v>101.067761871</v>
      </c>
      <c r="H242" s="43">
        <v>113.835062311</v>
      </c>
      <c r="I242" s="44">
        <v>143948.952302</v>
      </c>
      <c r="J242" s="44">
        <v>88.5634924174</v>
      </c>
      <c r="K242" s="44">
        <v>97.0488005858</v>
      </c>
      <c r="L242" s="43">
        <v>10.3064245021</v>
      </c>
      <c r="M242" s="44">
        <v>10.7273205708</v>
      </c>
      <c r="N242" s="43">
        <v>92.4073749051</v>
      </c>
      <c r="O242" s="44">
        <v>1934.92073093</v>
      </c>
      <c r="P242" s="44">
        <v>10.0602409935</v>
      </c>
      <c r="R242" s="3">
        <v>675.34</v>
      </c>
    </row>
    <row r="243" spans="1:18" ht="12.75">
      <c r="A243" s="5">
        <v>34804</v>
      </c>
      <c r="B243" s="43">
        <v>92.9633512057</v>
      </c>
      <c r="C243" s="43">
        <v>1.7351408982</v>
      </c>
      <c r="D243" s="43">
        <v>0.124880244424</v>
      </c>
      <c r="E243" s="43">
        <v>1.33844501591</v>
      </c>
      <c r="F243" s="44">
        <v>81.1448409042</v>
      </c>
      <c r="G243" s="44">
        <v>101.141380976</v>
      </c>
      <c r="H243" s="43">
        <v>112.967510389</v>
      </c>
      <c r="I243" s="44">
        <v>144121.901301</v>
      </c>
      <c r="J243" s="44">
        <v>88.3860759544</v>
      </c>
      <c r="K243" s="44">
        <v>96.8645132408</v>
      </c>
      <c r="L243" s="43">
        <v>10.6982089045</v>
      </c>
      <c r="M243" s="44">
        <v>11.0578780781</v>
      </c>
      <c r="N243" s="43">
        <v>90.8783881721</v>
      </c>
      <c r="O243" s="44">
        <v>1939.0510014</v>
      </c>
      <c r="P243" s="44">
        <v>10.3324876784</v>
      </c>
      <c r="R243" s="3">
        <v>678.01</v>
      </c>
    </row>
    <row r="244" spans="1:18" ht="12.75">
      <c r="A244" s="5">
        <v>34834</v>
      </c>
      <c r="B244" s="43">
        <v>93.0860204003</v>
      </c>
      <c r="C244" s="43">
        <v>1.94230606883</v>
      </c>
      <c r="D244" s="43">
        <v>0.125329517046</v>
      </c>
      <c r="E244" s="43">
        <v>1.40316489891</v>
      </c>
      <c r="F244" s="44">
        <v>82.483475615</v>
      </c>
      <c r="G244" s="44">
        <v>101.370867264</v>
      </c>
      <c r="H244" s="43">
        <v>112.414304917</v>
      </c>
      <c r="I244" s="44">
        <v>144473.449913</v>
      </c>
      <c r="J244" s="44">
        <v>88.2318643454</v>
      </c>
      <c r="K244" s="44">
        <v>96.648515772</v>
      </c>
      <c r="L244" s="43">
        <v>10.9238426811</v>
      </c>
      <c r="M244" s="44">
        <v>11.1955188758</v>
      </c>
      <c r="N244" s="43">
        <v>90.2862457639</v>
      </c>
      <c r="O244" s="44">
        <v>1942.05578297</v>
      </c>
      <c r="P244" s="44">
        <v>10.4873666305</v>
      </c>
      <c r="R244" s="3">
        <v>682.32</v>
      </c>
    </row>
    <row r="245" spans="1:18" ht="12.75">
      <c r="A245" s="5">
        <v>34865</v>
      </c>
      <c r="B245" s="43">
        <v>93.2029843819</v>
      </c>
      <c r="C245" s="43">
        <v>0.899797468251</v>
      </c>
      <c r="D245" s="43">
        <v>0.125403029106</v>
      </c>
      <c r="E245" s="43">
        <v>1.42177840491</v>
      </c>
      <c r="F245" s="44">
        <v>84.5771426896</v>
      </c>
      <c r="G245" s="44">
        <v>101.552087269</v>
      </c>
      <c r="H245" s="43">
        <v>112.374995357</v>
      </c>
      <c r="I245" s="44">
        <v>145012.330612</v>
      </c>
      <c r="J245" s="44">
        <v>88.1628572168</v>
      </c>
      <c r="K245" s="44">
        <v>96.4184378196</v>
      </c>
      <c r="L245" s="43">
        <v>10.920494421</v>
      </c>
      <c r="M245" s="44">
        <v>11.1562146777</v>
      </c>
      <c r="N245" s="43">
        <v>90.7537396098</v>
      </c>
      <c r="O245" s="44">
        <v>1944.97781555</v>
      </c>
      <c r="P245" s="44">
        <v>10.5269937435</v>
      </c>
      <c r="R245" s="3">
        <v>686.57</v>
      </c>
    </row>
    <row r="246" spans="1:18" ht="12.75">
      <c r="A246" s="5">
        <v>34895</v>
      </c>
      <c r="B246" s="43">
        <v>93.3377535424</v>
      </c>
      <c r="C246" s="43">
        <v>0.359608716884</v>
      </c>
      <c r="D246" s="43">
        <v>0.125095919015</v>
      </c>
      <c r="E246" s="43">
        <v>1.38125238065</v>
      </c>
      <c r="F246" s="44">
        <v>86.6569070554</v>
      </c>
      <c r="G246" s="44">
        <v>101.276488441</v>
      </c>
      <c r="H246" s="43">
        <v>112.771080874</v>
      </c>
      <c r="I246" s="44">
        <v>145754.638696</v>
      </c>
      <c r="J246" s="44">
        <v>88.184038675</v>
      </c>
      <c r="K246" s="44">
        <v>96.2313559907</v>
      </c>
      <c r="L246" s="43">
        <v>10.760536777</v>
      </c>
      <c r="M246" s="44">
        <v>11.0546574647</v>
      </c>
      <c r="N246" s="43">
        <v>91.8141960774</v>
      </c>
      <c r="O246" s="44">
        <v>1948.38114697</v>
      </c>
      <c r="P246" s="44">
        <v>10.4961953085</v>
      </c>
      <c r="R246" s="3">
        <v>687.66</v>
      </c>
    </row>
    <row r="247" spans="1:18" ht="12.75">
      <c r="A247" s="5">
        <v>34926</v>
      </c>
      <c r="B247" s="43">
        <v>93.47307103</v>
      </c>
      <c r="C247" s="43">
        <v>1.15596945344</v>
      </c>
      <c r="D247" s="43">
        <v>0.124441222802</v>
      </c>
      <c r="E247" s="43">
        <v>1.2890400013</v>
      </c>
      <c r="F247" s="44">
        <v>87.9873177817</v>
      </c>
      <c r="G247" s="44">
        <v>100.058831581</v>
      </c>
      <c r="H247" s="43">
        <v>113.300373067</v>
      </c>
      <c r="I247" s="44">
        <v>146609.141353</v>
      </c>
      <c r="J247" s="44">
        <v>88.3748110174</v>
      </c>
      <c r="K247" s="44">
        <v>96.1101884792</v>
      </c>
      <c r="L247" s="43">
        <v>10.5697774419</v>
      </c>
      <c r="M247" s="44">
        <v>10.9894919771</v>
      </c>
      <c r="N247" s="43">
        <v>93.0034301742</v>
      </c>
      <c r="O247" s="44">
        <v>1951.95800507</v>
      </c>
      <c r="P247" s="44">
        <v>10.4405979092</v>
      </c>
      <c r="R247" s="3">
        <v>689.78</v>
      </c>
    </row>
    <row r="248" spans="1:18" ht="12.75">
      <c r="A248" s="5">
        <v>34957</v>
      </c>
      <c r="B248" s="43">
        <v>93.5705323819</v>
      </c>
      <c r="C248" s="43">
        <v>1.3642484153</v>
      </c>
      <c r="D248" s="43">
        <v>0.12347177176</v>
      </c>
      <c r="E248" s="43">
        <v>1.15465217817</v>
      </c>
      <c r="F248" s="44">
        <v>88.0317431365</v>
      </c>
      <c r="G248" s="44">
        <v>98.000496389</v>
      </c>
      <c r="H248" s="43">
        <v>113.555642958</v>
      </c>
      <c r="I248" s="44">
        <v>147387.898976</v>
      </c>
      <c r="J248" s="44">
        <v>88.7243906152</v>
      </c>
      <c r="K248" s="44">
        <v>96.0725097567</v>
      </c>
      <c r="L248" s="43">
        <v>10.4864961925</v>
      </c>
      <c r="M248" s="44">
        <v>10.992046705</v>
      </c>
      <c r="N248" s="43">
        <v>93.986534194</v>
      </c>
      <c r="O248" s="44">
        <v>1955.15664042</v>
      </c>
      <c r="P248" s="44">
        <v>10.4032575296</v>
      </c>
      <c r="R248" s="3">
        <v>691.36</v>
      </c>
    </row>
    <row r="249" spans="1:18" ht="12.75">
      <c r="A249" s="5">
        <v>34987</v>
      </c>
      <c r="B249" s="43">
        <v>93.6358883438</v>
      </c>
      <c r="C249" s="43">
        <v>0.678153011504</v>
      </c>
      <c r="D249" s="43">
        <v>0.122252695699</v>
      </c>
      <c r="E249" s="43">
        <v>0.982463538882</v>
      </c>
      <c r="F249" s="44">
        <v>86.9410973991</v>
      </c>
      <c r="G249" s="44">
        <v>95.6680744291</v>
      </c>
      <c r="H249" s="43">
        <v>113.202285148</v>
      </c>
      <c r="I249" s="44">
        <v>147939.152328</v>
      </c>
      <c r="J249" s="44">
        <v>89.2988464695</v>
      </c>
      <c r="K249" s="44">
        <v>96.1261638797</v>
      </c>
      <c r="L249" s="43">
        <v>10.5288124377</v>
      </c>
      <c r="M249" s="44">
        <v>10.9735852669</v>
      </c>
      <c r="N249" s="43">
        <v>94.7381393205</v>
      </c>
      <c r="O249" s="44">
        <v>1957.7646107</v>
      </c>
      <c r="P249" s="44">
        <v>10.3848383832</v>
      </c>
      <c r="R249" s="3">
        <v>694.03</v>
      </c>
    </row>
    <row r="250" spans="1:18" ht="12.75">
      <c r="A250" s="5">
        <v>35018</v>
      </c>
      <c r="B250" s="43">
        <v>93.6414434503</v>
      </c>
      <c r="C250" s="43">
        <v>-0.0925905265292</v>
      </c>
      <c r="D250" s="43">
        <v>0.120837662845</v>
      </c>
      <c r="E250" s="43">
        <v>0.785537449227</v>
      </c>
      <c r="F250" s="44">
        <v>85.2414864505</v>
      </c>
      <c r="G250" s="44">
        <v>93.6070906895</v>
      </c>
      <c r="H250" s="43">
        <v>112.262796396</v>
      </c>
      <c r="I250" s="44">
        <v>148091.595309</v>
      </c>
      <c r="J250" s="44">
        <v>90.0102135807</v>
      </c>
      <c r="K250" s="44">
        <v>96.2332631723</v>
      </c>
      <c r="L250" s="43">
        <v>10.6027166732</v>
      </c>
      <c r="M250" s="44">
        <v>10.901548053</v>
      </c>
      <c r="N250" s="43">
        <v>95.5298893427</v>
      </c>
      <c r="O250" s="44">
        <v>1959.26161602</v>
      </c>
      <c r="P250" s="44">
        <v>10.3678218403</v>
      </c>
      <c r="R250" s="3">
        <v>697.8</v>
      </c>
    </row>
    <row r="251" spans="1:18" ht="12.75">
      <c r="A251" s="5">
        <v>35048</v>
      </c>
      <c r="B251" s="43">
        <v>93.5562591151</v>
      </c>
      <c r="C251" s="43">
        <v>-0.532538066303</v>
      </c>
      <c r="D251" s="43">
        <v>0.119315465222</v>
      </c>
      <c r="E251" s="43">
        <v>0.569533051887</v>
      </c>
      <c r="F251" s="44">
        <v>83.5750860099</v>
      </c>
      <c r="G251" s="44">
        <v>91.8376341868</v>
      </c>
      <c r="H251" s="43">
        <v>111.043652739</v>
      </c>
      <c r="I251" s="44">
        <v>147714.149685</v>
      </c>
      <c r="J251" s="44">
        <v>90.7314507424</v>
      </c>
      <c r="K251" s="44">
        <v>96.339453788</v>
      </c>
      <c r="L251" s="43">
        <v>10.5552062171</v>
      </c>
      <c r="M251" s="44">
        <v>10.7262526357</v>
      </c>
      <c r="N251" s="43">
        <v>96.6966029322</v>
      </c>
      <c r="O251" s="44">
        <v>1959.06306632</v>
      </c>
      <c r="P251" s="44">
        <v>10.3195813763</v>
      </c>
      <c r="R251" s="3">
        <v>698.82</v>
      </c>
    </row>
    <row r="252" spans="1:18" ht="12.75">
      <c r="A252" s="5">
        <v>35079</v>
      </c>
      <c r="B252" s="43">
        <v>93.3775925763</v>
      </c>
      <c r="C252" s="43">
        <v>0.877521643452</v>
      </c>
      <c r="D252" s="43">
        <v>0.117802380685</v>
      </c>
      <c r="E252" s="43">
        <v>0.351065203761</v>
      </c>
      <c r="F252" s="44">
        <v>82.3772912729</v>
      </c>
      <c r="G252" s="44">
        <v>90.1531491756</v>
      </c>
      <c r="H252" s="43">
        <v>110.006222145</v>
      </c>
      <c r="I252" s="44">
        <v>146803.6539</v>
      </c>
      <c r="J252" s="44">
        <v>91.1073687965</v>
      </c>
      <c r="K252" s="44">
        <v>96.4048768952</v>
      </c>
      <c r="L252" s="43">
        <v>10.3608401759</v>
      </c>
      <c r="M252" s="44">
        <v>10.4153267422</v>
      </c>
      <c r="N252" s="43">
        <v>98.286995388</v>
      </c>
      <c r="O252" s="44">
        <v>1956.90245764</v>
      </c>
      <c r="P252" s="44">
        <v>10.2123014634</v>
      </c>
      <c r="R252" s="3">
        <v>701.77</v>
      </c>
    </row>
    <row r="253" spans="1:18" ht="12.75">
      <c r="A253" s="5">
        <v>35110</v>
      </c>
      <c r="B253" s="43">
        <v>93.1154414027</v>
      </c>
      <c r="C253" s="43">
        <v>0.967738733887</v>
      </c>
      <c r="D253" s="43">
        <v>0.116399288946</v>
      </c>
      <c r="E253" s="43">
        <v>0.149409999151</v>
      </c>
      <c r="F253" s="44">
        <v>81.580173498</v>
      </c>
      <c r="G253" s="44">
        <v>88.3391038308</v>
      </c>
      <c r="H253" s="43">
        <v>109.583948479</v>
      </c>
      <c r="I253" s="44">
        <v>145514.29365</v>
      </c>
      <c r="J253" s="44">
        <v>90.9609320803</v>
      </c>
      <c r="K253" s="44">
        <v>96.4132248338</v>
      </c>
      <c r="L253" s="43">
        <v>10.0961728926</v>
      </c>
      <c r="M253" s="44">
        <v>10.028978361</v>
      </c>
      <c r="N253" s="43">
        <v>99.9947274816</v>
      </c>
      <c r="O253" s="44">
        <v>1951.76135269</v>
      </c>
      <c r="P253" s="44">
        <v>10.0277540581</v>
      </c>
      <c r="R253" s="3">
        <v>704.5</v>
      </c>
    </row>
    <row r="254" spans="1:18" ht="12.75">
      <c r="A254" s="5">
        <v>35139</v>
      </c>
      <c r="B254" s="43">
        <v>92.7804721572</v>
      </c>
      <c r="C254" s="43">
        <v>0.606870372149</v>
      </c>
      <c r="D254" s="43">
        <v>0.115150631845</v>
      </c>
      <c r="E254" s="43">
        <v>-0.0239710390023</v>
      </c>
      <c r="F254" s="44">
        <v>80.703645777</v>
      </c>
      <c r="G254" s="44">
        <v>86.5050730825</v>
      </c>
      <c r="H254" s="43">
        <v>109.863008794</v>
      </c>
      <c r="I254" s="44">
        <v>144010.64665</v>
      </c>
      <c r="J254" s="44">
        <v>90.2750491478</v>
      </c>
      <c r="K254" s="44">
        <v>96.3520915885</v>
      </c>
      <c r="L254" s="43">
        <v>9.81027717327</v>
      </c>
      <c r="M254" s="44">
        <v>9.61967885416</v>
      </c>
      <c r="N254" s="43">
        <v>101.483493688</v>
      </c>
      <c r="O254" s="44">
        <v>1942.94273526</v>
      </c>
      <c r="P254" s="44">
        <v>9.78395816035</v>
      </c>
      <c r="R254" s="3">
        <v>707.24</v>
      </c>
    </row>
    <row r="255" spans="1:18" ht="12.75">
      <c r="A255" s="5">
        <v>35170</v>
      </c>
      <c r="B255" s="43">
        <v>92.3823023192</v>
      </c>
      <c r="C255" s="43">
        <v>0.341788057045</v>
      </c>
      <c r="D255" s="43">
        <v>0.114061793915</v>
      </c>
      <c r="E255" s="43">
        <v>-0.170686360306</v>
      </c>
      <c r="F255" s="44">
        <v>79.3412426168</v>
      </c>
      <c r="G255" s="44">
        <v>84.7285975815</v>
      </c>
      <c r="H255" s="43">
        <v>110.718574685</v>
      </c>
      <c r="I255" s="44">
        <v>142499.468751</v>
      </c>
      <c r="J255" s="44">
        <v>89.2578684969</v>
      </c>
      <c r="K255" s="44">
        <v>96.2176356953</v>
      </c>
      <c r="L255" s="43">
        <v>9.51541657893</v>
      </c>
      <c r="M255" s="44">
        <v>9.23885291884</v>
      </c>
      <c r="N255" s="43">
        <v>102.683191131</v>
      </c>
      <c r="O255" s="44">
        <v>1930.77092533</v>
      </c>
      <c r="P255" s="44">
        <v>9.51715640477</v>
      </c>
      <c r="R255" s="3">
        <v>709.98</v>
      </c>
    </row>
    <row r="256" spans="1:18" ht="12.75">
      <c r="A256" s="5">
        <v>35200</v>
      </c>
      <c r="B256" s="43">
        <v>91.950939398</v>
      </c>
      <c r="C256" s="43">
        <v>0.140191842617</v>
      </c>
      <c r="D256" s="43">
        <v>0.113151420893</v>
      </c>
      <c r="E256" s="43">
        <v>-0.295250871027</v>
      </c>
      <c r="F256" s="44">
        <v>77.3005700994</v>
      </c>
      <c r="G256" s="44">
        <v>83.0431131659</v>
      </c>
      <c r="H256" s="43">
        <v>111.750401487</v>
      </c>
      <c r="I256" s="44">
        <v>141181.670833</v>
      </c>
      <c r="J256" s="44">
        <v>88.3476927236</v>
      </c>
      <c r="K256" s="44">
        <v>96.0167873005</v>
      </c>
      <c r="L256" s="43">
        <v>9.22667864372</v>
      </c>
      <c r="M256" s="44">
        <v>8.94525976092</v>
      </c>
      <c r="N256" s="43">
        <v>103.53617622</v>
      </c>
      <c r="O256" s="44">
        <v>1915.63169837</v>
      </c>
      <c r="P256" s="44">
        <v>9.24665558672</v>
      </c>
      <c r="R256" s="3">
        <v>712.72</v>
      </c>
    </row>
    <row r="257" spans="1:18" ht="12.75">
      <c r="A257" s="5">
        <v>35231</v>
      </c>
      <c r="B257" s="43">
        <v>91.5304001295</v>
      </c>
      <c r="C257" s="43">
        <v>-1.17074044678</v>
      </c>
      <c r="D257" s="43">
        <v>0.112416877183</v>
      </c>
      <c r="E257" s="43">
        <v>-0.393386430971</v>
      </c>
      <c r="F257" s="44">
        <v>74.6344274853</v>
      </c>
      <c r="G257" s="44">
        <v>81.7232426477</v>
      </c>
      <c r="H257" s="43">
        <v>112.446850208</v>
      </c>
      <c r="I257" s="44">
        <v>140307.897702</v>
      </c>
      <c r="J257" s="44">
        <v>87.8185704488</v>
      </c>
      <c r="K257" s="44">
        <v>95.7802898995</v>
      </c>
      <c r="L257" s="43">
        <v>8.95534255423</v>
      </c>
      <c r="M257" s="44">
        <v>8.73827997464</v>
      </c>
      <c r="N257" s="43">
        <v>104.049110973</v>
      </c>
      <c r="O257" s="44">
        <v>1898.65870074</v>
      </c>
      <c r="P257" s="44">
        <v>8.97671070817</v>
      </c>
      <c r="R257" s="3">
        <v>714.09</v>
      </c>
    </row>
    <row r="258" spans="1:18" ht="12.75">
      <c r="A258" s="5">
        <v>35261</v>
      </c>
      <c r="B258" s="43">
        <v>91.1878926465</v>
      </c>
      <c r="C258" s="43">
        <v>-1.56836391944</v>
      </c>
      <c r="D258" s="43">
        <v>0.111910994805</v>
      </c>
      <c r="E258" s="43">
        <v>-0.468299865114</v>
      </c>
      <c r="F258" s="44">
        <v>71.8569893077</v>
      </c>
      <c r="G258" s="44">
        <v>81.053650178</v>
      </c>
      <c r="H258" s="43">
        <v>112.446034339</v>
      </c>
      <c r="I258" s="44">
        <v>140247.309053</v>
      </c>
      <c r="J258" s="44">
        <v>87.7513458077</v>
      </c>
      <c r="K258" s="44">
        <v>95.561059886</v>
      </c>
      <c r="L258" s="43">
        <v>8.71695325481</v>
      </c>
      <c r="M258" s="44">
        <v>8.57329844396</v>
      </c>
      <c r="N258" s="43">
        <v>104.318964448</v>
      </c>
      <c r="O258" s="44">
        <v>1882.31103663</v>
      </c>
      <c r="P258" s="44">
        <v>8.68822969014</v>
      </c>
      <c r="R258" s="3">
        <v>713.41</v>
      </c>
    </row>
    <row r="259" spans="1:18" ht="12.75">
      <c r="A259" s="5">
        <v>35292</v>
      </c>
      <c r="B259" s="43">
        <v>90.9636105944</v>
      </c>
      <c r="C259" s="43">
        <v>-1.71649815435</v>
      </c>
      <c r="D259" s="43">
        <v>0.111650429266</v>
      </c>
      <c r="E259" s="43">
        <v>-0.505470162939</v>
      </c>
      <c r="F259" s="44">
        <v>69.5391347814</v>
      </c>
      <c r="G259" s="44">
        <v>81.173956843</v>
      </c>
      <c r="H259" s="43">
        <v>111.734707731</v>
      </c>
      <c r="I259" s="44">
        <v>141306.654491</v>
      </c>
      <c r="J259" s="44">
        <v>88.0902382546</v>
      </c>
      <c r="K259" s="44">
        <v>95.4061235742</v>
      </c>
      <c r="L259" s="43">
        <v>8.49031357734</v>
      </c>
      <c r="M259" s="44">
        <v>8.31088525165</v>
      </c>
      <c r="N259" s="43">
        <v>104.419292913</v>
      </c>
      <c r="O259" s="44">
        <v>1868.91537599</v>
      </c>
      <c r="P259" s="44">
        <v>8.37803893965</v>
      </c>
      <c r="R259" s="3">
        <v>714.09</v>
      </c>
    </row>
    <row r="260" spans="1:18" ht="12.75">
      <c r="A260" s="5">
        <v>35323</v>
      </c>
      <c r="B260" s="43">
        <v>90.8860910644</v>
      </c>
      <c r="C260" s="43">
        <v>-1.35785737509</v>
      </c>
      <c r="D260" s="43">
        <v>0.111614586355</v>
      </c>
      <c r="E260" s="43">
        <v>-0.507514736136</v>
      </c>
      <c r="F260" s="44">
        <v>68.1225146952</v>
      </c>
      <c r="G260" s="44">
        <v>81.8199021309</v>
      </c>
      <c r="H260" s="43">
        <v>110.611606947</v>
      </c>
      <c r="I260" s="44">
        <v>143734.759928</v>
      </c>
      <c r="J260" s="44">
        <v>88.651841459</v>
      </c>
      <c r="K260" s="44">
        <v>95.3383184267</v>
      </c>
      <c r="L260" s="43">
        <v>8.21931964399</v>
      </c>
      <c r="M260" s="44">
        <v>7.93867503836</v>
      </c>
      <c r="N260" s="43">
        <v>104.577798785</v>
      </c>
      <c r="O260" s="44">
        <v>1860.19443505</v>
      </c>
      <c r="P260" s="44">
        <v>8.05973284025</v>
      </c>
      <c r="R260" s="3">
        <v>714.77</v>
      </c>
    </row>
    <row r="261" spans="1:18" ht="12.75">
      <c r="A261" s="5">
        <v>35353</v>
      </c>
      <c r="B261" s="43">
        <v>90.9686056148</v>
      </c>
      <c r="C261" s="43">
        <v>-1.34894704517</v>
      </c>
      <c r="D261" s="43">
        <v>0.111798877824</v>
      </c>
      <c r="E261" s="43">
        <v>-0.48218940303</v>
      </c>
      <c r="F261" s="44">
        <v>67.7357375841</v>
      </c>
      <c r="G261" s="44">
        <v>82.5688959225</v>
      </c>
      <c r="H261" s="43">
        <v>109.575615855</v>
      </c>
      <c r="I261" s="44">
        <v>147636.892357</v>
      </c>
      <c r="J261" s="44">
        <v>89.1920371333</v>
      </c>
      <c r="K261" s="44">
        <v>95.3831040112</v>
      </c>
      <c r="L261" s="43">
        <v>7.90170112407</v>
      </c>
      <c r="M261" s="44">
        <v>7.56576858184</v>
      </c>
      <c r="N261" s="43">
        <v>104.96610312</v>
      </c>
      <c r="O261" s="44">
        <v>1856.52973653</v>
      </c>
      <c r="P261" s="44">
        <v>7.7628202468</v>
      </c>
      <c r="R261" s="3">
        <v>715.46</v>
      </c>
    </row>
    <row r="262" spans="1:18" ht="12.75">
      <c r="A262" s="5">
        <v>35384</v>
      </c>
      <c r="B262" s="43">
        <v>91.1855022826</v>
      </c>
      <c r="C262" s="43">
        <v>-1.43248138817</v>
      </c>
      <c r="D262" s="43">
        <v>0.11216298853</v>
      </c>
      <c r="E262" s="43">
        <v>-0.427963255802</v>
      </c>
      <c r="F262" s="44">
        <v>68.0948795997</v>
      </c>
      <c r="G262" s="44">
        <v>83.2776866379</v>
      </c>
      <c r="H262" s="43">
        <v>109.020100118</v>
      </c>
      <c r="I262" s="44">
        <v>152916.920029</v>
      </c>
      <c r="J262" s="44">
        <v>89.6040082839</v>
      </c>
      <c r="K262" s="44">
        <v>95.5389864115</v>
      </c>
      <c r="L262" s="43">
        <v>7.61808458329</v>
      </c>
      <c r="M262" s="44">
        <v>7.28143870271</v>
      </c>
      <c r="N262" s="43">
        <v>105.399238402</v>
      </c>
      <c r="O262" s="44">
        <v>1857.26702911</v>
      </c>
      <c r="P262" s="44">
        <v>7.51326448805</v>
      </c>
      <c r="R262" s="3">
        <v>718.2</v>
      </c>
    </row>
    <row r="263" spans="1:18" ht="12.75">
      <c r="A263" s="5">
        <v>35414</v>
      </c>
      <c r="B263" s="43">
        <v>91.5320145834</v>
      </c>
      <c r="C263" s="43">
        <v>-1.78221183751</v>
      </c>
      <c r="D263" s="43">
        <v>0.112720916129</v>
      </c>
      <c r="E263" s="43">
        <v>-0.35503214805</v>
      </c>
      <c r="F263" s="44">
        <v>68.7409056225</v>
      </c>
      <c r="G263" s="44">
        <v>83.9201371742</v>
      </c>
      <c r="H263" s="43">
        <v>108.939818267</v>
      </c>
      <c r="I263" s="44">
        <v>159461.731051</v>
      </c>
      <c r="J263" s="44">
        <v>90.0100627464</v>
      </c>
      <c r="K263" s="44">
        <v>95.8079604735</v>
      </c>
      <c r="L263" s="43">
        <v>7.45165678134</v>
      </c>
      <c r="M263" s="44">
        <v>7.17232908624</v>
      </c>
      <c r="N263" s="43">
        <v>105.515968497</v>
      </c>
      <c r="O263" s="44">
        <v>1862.34693651</v>
      </c>
      <c r="P263" s="44">
        <v>7.32987413339</v>
      </c>
      <c r="R263" s="3">
        <v>718.88</v>
      </c>
    </row>
    <row r="264" spans="1:18" ht="12.75">
      <c r="A264" s="5">
        <v>35445</v>
      </c>
      <c r="B264" s="43">
        <v>91.9862123516</v>
      </c>
      <c r="C264" s="43">
        <v>-0.387745205111</v>
      </c>
      <c r="D264" s="43">
        <v>0.11348635796</v>
      </c>
      <c r="E264" s="43">
        <v>-0.254236890767</v>
      </c>
      <c r="F264" s="44">
        <v>69.4027939112</v>
      </c>
      <c r="G264" s="44">
        <v>84.6300643426</v>
      </c>
      <c r="H264" s="43">
        <v>109.108108617</v>
      </c>
      <c r="I264" s="44">
        <v>167091.872296</v>
      </c>
      <c r="J264" s="44">
        <v>90.5912803798</v>
      </c>
      <c r="K264" s="44">
        <v>96.1790313082</v>
      </c>
      <c r="L264" s="43">
        <v>7.39984276328</v>
      </c>
      <c r="M264" s="44">
        <v>7.17672839172</v>
      </c>
      <c r="N264" s="43">
        <v>105.224088855</v>
      </c>
      <c r="O264" s="44">
        <v>1871.10654718</v>
      </c>
      <c r="P264" s="44">
        <v>7.22293897211</v>
      </c>
      <c r="R264" s="3">
        <v>720.94</v>
      </c>
    </row>
    <row r="265" spans="1:18" ht="12.75">
      <c r="A265" s="5">
        <v>35476</v>
      </c>
      <c r="B265" s="43">
        <v>92.5211640761</v>
      </c>
      <c r="C265" s="43">
        <v>1.17156253079</v>
      </c>
      <c r="D265" s="43">
        <v>0.114424675543</v>
      </c>
      <c r="E265" s="43">
        <v>-0.123781187084</v>
      </c>
      <c r="F265" s="44">
        <v>70.2111307639</v>
      </c>
      <c r="G265" s="44">
        <v>85.5761136918</v>
      </c>
      <c r="H265" s="43">
        <v>109.296967949</v>
      </c>
      <c r="I265" s="44">
        <v>175491.377719</v>
      </c>
      <c r="J265" s="44">
        <v>91.4301350038</v>
      </c>
      <c r="K265" s="44">
        <v>96.6257048033</v>
      </c>
      <c r="L265" s="43">
        <v>7.3838467125</v>
      </c>
      <c r="M265" s="44">
        <v>7.13636172685</v>
      </c>
      <c r="N265" s="43">
        <v>104.685380135</v>
      </c>
      <c r="O265" s="44">
        <v>1882.64037653</v>
      </c>
      <c r="P265" s="44">
        <v>7.17056598963</v>
      </c>
      <c r="R265" s="3">
        <v>721.62</v>
      </c>
    </row>
    <row r="266" spans="1:18" ht="12.75">
      <c r="A266" s="5">
        <v>35504</v>
      </c>
      <c r="B266" s="43">
        <v>93.1411738709</v>
      </c>
      <c r="C266" s="43">
        <v>1.03122483456</v>
      </c>
      <c r="D266" s="43">
        <v>0.115506013425</v>
      </c>
      <c r="E266" s="43">
        <v>0.0252096193452</v>
      </c>
      <c r="F266" s="44">
        <v>71.4542200184</v>
      </c>
      <c r="G266" s="44">
        <v>86.6795456448</v>
      </c>
      <c r="H266" s="43">
        <v>109.424238923</v>
      </c>
      <c r="I266" s="44">
        <v>184236.223511</v>
      </c>
      <c r="J266" s="44">
        <v>92.3866532724</v>
      </c>
      <c r="K266" s="44">
        <v>97.1242998141</v>
      </c>
      <c r="L266" s="43">
        <v>7.32751990931</v>
      </c>
      <c r="M266" s="44">
        <v>6.98568749275</v>
      </c>
      <c r="N266" s="43">
        <v>104.167749186</v>
      </c>
      <c r="O266" s="44">
        <v>1896.1008004</v>
      </c>
      <c r="P266" s="44">
        <v>7.13364502452</v>
      </c>
      <c r="R266" s="3">
        <v>723.68</v>
      </c>
    </row>
    <row r="267" spans="1:18" ht="12.75">
      <c r="A267" s="5">
        <v>35535</v>
      </c>
      <c r="B267" s="43">
        <v>93.8369926255</v>
      </c>
      <c r="C267" s="43">
        <v>0.469874049637</v>
      </c>
      <c r="D267" s="43">
        <v>0.116699432736</v>
      </c>
      <c r="E267" s="43">
        <v>0.189373772422</v>
      </c>
      <c r="F267" s="44">
        <v>73.3785203721</v>
      </c>
      <c r="G267" s="44">
        <v>87.9851894083</v>
      </c>
      <c r="H267" s="43">
        <v>109.552695625</v>
      </c>
      <c r="I267" s="44">
        <v>192896.000805</v>
      </c>
      <c r="J267" s="44">
        <v>93.2158798579</v>
      </c>
      <c r="K267" s="44">
        <v>97.6311929123</v>
      </c>
      <c r="L267" s="43">
        <v>7.21682705972</v>
      </c>
      <c r="M267" s="44">
        <v>6.79045730421</v>
      </c>
      <c r="N267" s="43">
        <v>103.830363394</v>
      </c>
      <c r="O267" s="44">
        <v>1910.50518244</v>
      </c>
      <c r="P267" s="44">
        <v>7.08146076751</v>
      </c>
      <c r="R267" s="3">
        <v>724.36</v>
      </c>
    </row>
    <row r="268" spans="1:18" ht="12.75">
      <c r="A268" s="5">
        <v>35565</v>
      </c>
      <c r="B268" s="43">
        <v>94.5403428966</v>
      </c>
      <c r="C268" s="43">
        <v>0.645853065546</v>
      </c>
      <c r="D268" s="43">
        <v>0.117917984965</v>
      </c>
      <c r="E268" s="43">
        <v>0.364417666153</v>
      </c>
      <c r="F268" s="44">
        <v>75.9661146128</v>
      </c>
      <c r="G268" s="44">
        <v>89.372473224</v>
      </c>
      <c r="H268" s="43">
        <v>109.915799826</v>
      </c>
      <c r="I268" s="44">
        <v>200893.700694</v>
      </c>
      <c r="J268" s="44">
        <v>93.7582247688</v>
      </c>
      <c r="K268" s="44">
        <v>98.0589787536</v>
      </c>
      <c r="L268" s="43">
        <v>7.07724262403</v>
      </c>
      <c r="M268" s="44">
        <v>6.64734635072</v>
      </c>
      <c r="N268" s="43">
        <v>103.588264989</v>
      </c>
      <c r="O268" s="44">
        <v>1924.73992896</v>
      </c>
      <c r="P268" s="44">
        <v>6.99093781504</v>
      </c>
      <c r="R268" s="3">
        <v>726.41</v>
      </c>
    </row>
    <row r="269" spans="1:18" ht="12.75">
      <c r="A269" s="5">
        <v>35596</v>
      </c>
      <c r="B269" s="43">
        <v>95.2066676748</v>
      </c>
      <c r="C269" s="43">
        <v>-0.203969650522</v>
      </c>
      <c r="D269" s="43">
        <v>0.119108631903</v>
      </c>
      <c r="E269" s="43">
        <v>0.531173213688</v>
      </c>
      <c r="F269" s="44">
        <v>79.0311579316</v>
      </c>
      <c r="G269" s="44">
        <v>90.7731068205</v>
      </c>
      <c r="H269" s="43">
        <v>110.84918058</v>
      </c>
      <c r="I269" s="44">
        <v>207729.29706</v>
      </c>
      <c r="J269" s="44">
        <v>94.0504479575</v>
      </c>
      <c r="K269" s="44">
        <v>98.3551505923</v>
      </c>
      <c r="L269" s="43">
        <v>6.94376087786</v>
      </c>
      <c r="M269" s="44">
        <v>6.54529091098</v>
      </c>
      <c r="N269" s="43">
        <v>103.261877495</v>
      </c>
      <c r="O269" s="44">
        <v>1937.63409779</v>
      </c>
      <c r="P269" s="44">
        <v>6.86866118272</v>
      </c>
      <c r="R269" s="3">
        <v>726.41</v>
      </c>
    </row>
    <row r="270" spans="1:18" ht="12.75">
      <c r="A270" s="5">
        <v>35626</v>
      </c>
      <c r="B270" s="43">
        <v>95.7915540615</v>
      </c>
      <c r="C270" s="43">
        <v>-0.613844826818</v>
      </c>
      <c r="D270" s="43">
        <v>0.120217006773</v>
      </c>
      <c r="E270" s="43">
        <v>0.687075710758</v>
      </c>
      <c r="F270" s="44">
        <v>82.2161118401</v>
      </c>
      <c r="G270" s="44">
        <v>92.0853591861</v>
      </c>
      <c r="H270" s="43">
        <v>112.316877889</v>
      </c>
      <c r="I270" s="44">
        <v>212952.357448</v>
      </c>
      <c r="J270" s="44">
        <v>94.2430597437</v>
      </c>
      <c r="K270" s="44">
        <v>98.5036613322</v>
      </c>
      <c r="L270" s="43">
        <v>6.81878299175</v>
      </c>
      <c r="M270" s="44">
        <v>6.4119618544</v>
      </c>
      <c r="N270" s="43">
        <v>102.89641749</v>
      </c>
      <c r="O270" s="44">
        <v>1948.06896319</v>
      </c>
      <c r="P270" s="44">
        <v>6.72993557499</v>
      </c>
      <c r="R270" s="3">
        <v>726.41</v>
      </c>
    </row>
    <row r="271" spans="1:18" ht="12.75">
      <c r="A271" s="5">
        <v>35657</v>
      </c>
      <c r="B271" s="43">
        <v>96.2417308576</v>
      </c>
      <c r="C271" s="43">
        <v>-0.139369758606</v>
      </c>
      <c r="D271" s="43">
        <v>0.12116514823</v>
      </c>
      <c r="E271" s="43">
        <v>0.824657425059</v>
      </c>
      <c r="F271" s="44">
        <v>84.9596850645</v>
      </c>
      <c r="G271" s="44">
        <v>93.2258525368</v>
      </c>
      <c r="H271" s="43">
        <v>114.077684266</v>
      </c>
      <c r="I271" s="44">
        <v>216259.481658</v>
      </c>
      <c r="J271" s="44">
        <v>94.3498165019</v>
      </c>
      <c r="K271" s="44">
        <v>98.4787912407</v>
      </c>
      <c r="L271" s="43">
        <v>6.70103694844</v>
      </c>
      <c r="M271" s="44">
        <v>6.2449107954</v>
      </c>
      <c r="N271" s="43">
        <v>102.779409814</v>
      </c>
      <c r="O271" s="44">
        <v>1955.35410261</v>
      </c>
      <c r="P271" s="44">
        <v>6.59275044289</v>
      </c>
      <c r="R271" s="3">
        <v>727.1</v>
      </c>
    </row>
    <row r="272" spans="1:18" ht="12.75">
      <c r="A272" s="5">
        <v>35688</v>
      </c>
      <c r="B272" s="43">
        <v>96.5767896628</v>
      </c>
      <c r="C272" s="43">
        <v>0.566773887511</v>
      </c>
      <c r="D272" s="43">
        <v>0.121918056328</v>
      </c>
      <c r="E272" s="43">
        <v>0.930301556615</v>
      </c>
      <c r="F272" s="44">
        <v>86.9601048275</v>
      </c>
      <c r="G272" s="44">
        <v>94.0652747754</v>
      </c>
      <c r="H272" s="43">
        <v>115.802622667</v>
      </c>
      <c r="I272" s="44">
        <v>217594.544136</v>
      </c>
      <c r="J272" s="44">
        <v>94.3955426493</v>
      </c>
      <c r="K272" s="44">
        <v>98.3165451263</v>
      </c>
      <c r="L272" s="43">
        <v>6.56963364359</v>
      </c>
      <c r="M272" s="44">
        <v>6.04331257369</v>
      </c>
      <c r="N272" s="43">
        <v>103.027593021</v>
      </c>
      <c r="O272" s="44">
        <v>1959.89706731</v>
      </c>
      <c r="P272" s="44">
        <v>6.47229703069</v>
      </c>
      <c r="R272" s="3">
        <v>727.78</v>
      </c>
    </row>
    <row r="273" spans="1:18" ht="12.75">
      <c r="A273" s="5">
        <v>35718</v>
      </c>
      <c r="B273" s="43">
        <v>96.8030256802</v>
      </c>
      <c r="C273" s="43">
        <v>0.521108446674</v>
      </c>
      <c r="D273" s="43">
        <v>0.122451449949</v>
      </c>
      <c r="E273" s="43">
        <v>1.0050755914</v>
      </c>
      <c r="F273" s="44">
        <v>88.1990627399</v>
      </c>
      <c r="G273" s="44">
        <v>94.4361368969</v>
      </c>
      <c r="H273" s="43">
        <v>117.114298305</v>
      </c>
      <c r="I273" s="44">
        <v>217081.50103</v>
      </c>
      <c r="J273" s="44">
        <v>94.3814694838</v>
      </c>
      <c r="K273" s="44">
        <v>98.0405195452</v>
      </c>
      <c r="L273" s="43">
        <v>6.44846304721</v>
      </c>
      <c r="M273" s="44">
        <v>5.87827672694</v>
      </c>
      <c r="N273" s="43">
        <v>103.457412165</v>
      </c>
      <c r="O273" s="44">
        <v>1962.7245016</v>
      </c>
      <c r="P273" s="44">
        <v>6.37352432637</v>
      </c>
      <c r="R273" s="3">
        <v>729.84</v>
      </c>
    </row>
    <row r="274" spans="1:18" ht="12.75">
      <c r="A274" s="5">
        <v>35749</v>
      </c>
      <c r="B274" s="43">
        <v>96.9348151246</v>
      </c>
      <c r="C274" s="43">
        <v>-0.0224216784134</v>
      </c>
      <c r="D274" s="43">
        <v>0.122762450494</v>
      </c>
      <c r="E274" s="43">
        <v>1.04716107312</v>
      </c>
      <c r="F274" s="44">
        <v>88.9651018207</v>
      </c>
      <c r="G274" s="44">
        <v>94.4624637922</v>
      </c>
      <c r="H274" s="43">
        <v>117.877061701</v>
      </c>
      <c r="I274" s="44">
        <v>215050.362259</v>
      </c>
      <c r="J274" s="44">
        <v>94.3540938223</v>
      </c>
      <c r="K274" s="44">
        <v>97.7012453045</v>
      </c>
      <c r="L274" s="43">
        <v>6.36287948742</v>
      </c>
      <c r="M274" s="44">
        <v>5.81185437736</v>
      </c>
      <c r="N274" s="43">
        <v>103.828898103</v>
      </c>
      <c r="O274" s="44">
        <v>1965.04085839</v>
      </c>
      <c r="P274" s="44">
        <v>6.28205536836</v>
      </c>
      <c r="R274" s="3">
        <v>732.58</v>
      </c>
    </row>
    <row r="275" spans="1:18" ht="12.75">
      <c r="A275" s="5">
        <v>35779</v>
      </c>
      <c r="B275" s="43">
        <v>97.0082460897</v>
      </c>
      <c r="C275" s="43">
        <v>0.290553660008</v>
      </c>
      <c r="D275" s="43">
        <v>0.122877691769</v>
      </c>
      <c r="E275" s="43">
        <v>1.05904172237</v>
      </c>
      <c r="F275" s="44">
        <v>89.5854206101</v>
      </c>
      <c r="G275" s="44">
        <v>94.4586561595</v>
      </c>
      <c r="H275" s="43">
        <v>118.332854512</v>
      </c>
      <c r="I275" s="44">
        <v>211938.745123</v>
      </c>
      <c r="J275" s="44">
        <v>94.2807983951</v>
      </c>
      <c r="K275" s="44">
        <v>97.3770625466</v>
      </c>
      <c r="L275" s="43">
        <v>6.28503443667</v>
      </c>
      <c r="M275" s="44">
        <v>5.79490042978</v>
      </c>
      <c r="N275" s="43">
        <v>104.030305469</v>
      </c>
      <c r="O275" s="44">
        <v>1967.06544882</v>
      </c>
      <c r="P275" s="44">
        <v>6.17750247038</v>
      </c>
      <c r="R275" s="3">
        <v>732.58</v>
      </c>
    </row>
    <row r="276" spans="1:18" ht="12.75">
      <c r="A276" s="5">
        <v>35810</v>
      </c>
      <c r="B276" s="43">
        <v>97.0455483634</v>
      </c>
      <c r="C276" s="43">
        <v>0.877521643452</v>
      </c>
      <c r="D276" s="43">
        <v>0.122806856879</v>
      </c>
      <c r="E276" s="43">
        <v>1.04824572439</v>
      </c>
      <c r="F276" s="44">
        <v>90.1034251181</v>
      </c>
      <c r="G276" s="44">
        <v>94.6488834454</v>
      </c>
      <c r="H276" s="43">
        <v>118.860521814</v>
      </c>
      <c r="I276" s="44">
        <v>208267.694145</v>
      </c>
      <c r="J276" s="44">
        <v>94.1738902611</v>
      </c>
      <c r="K276" s="44">
        <v>97.1345631973</v>
      </c>
      <c r="L276" s="43">
        <v>6.15107348782</v>
      </c>
      <c r="M276" s="44">
        <v>5.75659622404</v>
      </c>
      <c r="N276" s="43">
        <v>104.055874134</v>
      </c>
      <c r="O276" s="44">
        <v>1968.27162351</v>
      </c>
      <c r="P276" s="44">
        <v>6.03896663117</v>
      </c>
      <c r="R276" s="3">
        <v>734.63</v>
      </c>
    </row>
    <row r="277" spans="1:18" ht="12.75">
      <c r="A277" s="5">
        <v>35841</v>
      </c>
      <c r="B277" s="43">
        <v>97.0707784594</v>
      </c>
      <c r="C277" s="43">
        <v>1.90332337543</v>
      </c>
      <c r="D277" s="43">
        <v>0.122526453541</v>
      </c>
      <c r="E277" s="43">
        <v>1.01379862678</v>
      </c>
      <c r="F277" s="44">
        <v>90.2029541278</v>
      </c>
      <c r="G277" s="44">
        <v>94.8692289274</v>
      </c>
      <c r="H277" s="43">
        <v>119.521418388</v>
      </c>
      <c r="I277" s="44">
        <v>204577.691235</v>
      </c>
      <c r="J277" s="44">
        <v>94.1693845216</v>
      </c>
      <c r="K277" s="44">
        <v>97.0058017487</v>
      </c>
      <c r="L277" s="43">
        <v>5.93098423813</v>
      </c>
      <c r="M277" s="44">
        <v>5.661281108</v>
      </c>
      <c r="N277" s="43">
        <v>104.112806319</v>
      </c>
      <c r="O277" s="44">
        <v>1967.92002079</v>
      </c>
      <c r="P277" s="44">
        <v>5.8578056917</v>
      </c>
      <c r="R277" s="3">
        <v>736.68</v>
      </c>
    </row>
    <row r="278" spans="1:18" ht="12.75">
      <c r="A278" s="5">
        <v>35869</v>
      </c>
      <c r="B278" s="43">
        <v>97.0956839981</v>
      </c>
      <c r="C278" s="43">
        <v>2.17508843797</v>
      </c>
      <c r="D278" s="43">
        <v>0.122051576782</v>
      </c>
      <c r="E278" s="43">
        <v>0.948102326038</v>
      </c>
      <c r="F278" s="44">
        <v>89.6893084043</v>
      </c>
      <c r="G278" s="44">
        <v>94.6424590137</v>
      </c>
      <c r="H278" s="43">
        <v>120.219542658</v>
      </c>
      <c r="I278" s="44">
        <v>201143.279729</v>
      </c>
      <c r="J278" s="44">
        <v>94.370046319</v>
      </c>
      <c r="K278" s="44">
        <v>97.0077643959</v>
      </c>
      <c r="L278" s="43">
        <v>5.66675565302</v>
      </c>
      <c r="M278" s="44">
        <v>5.5452037999</v>
      </c>
      <c r="N278" s="43">
        <v>104.284245047</v>
      </c>
      <c r="O278" s="44">
        <v>1966.1763054</v>
      </c>
      <c r="P278" s="44">
        <v>5.64291235991</v>
      </c>
      <c r="R278" s="3">
        <v>738.74</v>
      </c>
    </row>
    <row r="279" spans="1:18" ht="12.75">
      <c r="A279" s="5">
        <v>35900</v>
      </c>
      <c r="B279" s="43">
        <v>97.0987445855</v>
      </c>
      <c r="C279" s="43">
        <v>1.48342407798</v>
      </c>
      <c r="D279" s="43">
        <v>0.121399243557</v>
      </c>
      <c r="E279" s="43">
        <v>0.85835464671</v>
      </c>
      <c r="F279" s="44">
        <v>88.5547017078</v>
      </c>
      <c r="G279" s="44">
        <v>93.8045269103</v>
      </c>
      <c r="H279" s="43">
        <v>120.628729345</v>
      </c>
      <c r="I279" s="44">
        <v>198090.590422</v>
      </c>
      <c r="J279" s="44">
        <v>94.7926182564</v>
      </c>
      <c r="K279" s="44">
        <v>97.1078491768</v>
      </c>
      <c r="L279" s="43">
        <v>5.41109435404</v>
      </c>
      <c r="M279" s="44">
        <v>5.40574037275</v>
      </c>
      <c r="N279" s="43">
        <v>104.518340866</v>
      </c>
      <c r="O279" s="44">
        <v>1963.32248758</v>
      </c>
      <c r="P279" s="44">
        <v>5.41416940057</v>
      </c>
      <c r="R279" s="3">
        <v>739.42</v>
      </c>
    </row>
    <row r="280" spans="1:18" ht="12.75">
      <c r="A280" s="5">
        <v>35930</v>
      </c>
      <c r="B280" s="43">
        <v>97.0546987836</v>
      </c>
      <c r="C280" s="43">
        <v>1.22947967527</v>
      </c>
      <c r="D280" s="43">
        <v>0.120587376414</v>
      </c>
      <c r="E280" s="43">
        <v>0.747094948389</v>
      </c>
      <c r="F280" s="44">
        <v>86.9350800874</v>
      </c>
      <c r="G280" s="44">
        <v>92.6692934347</v>
      </c>
      <c r="H280" s="43">
        <v>120.456748914</v>
      </c>
      <c r="I280" s="44">
        <v>195487.002601</v>
      </c>
      <c r="J280" s="44">
        <v>95.2088426302</v>
      </c>
      <c r="K280" s="44">
        <v>97.2484281598</v>
      </c>
      <c r="L280" s="43">
        <v>5.21115587689</v>
      </c>
      <c r="M280" s="44">
        <v>5.22902857163</v>
      </c>
      <c r="N280" s="43">
        <v>104.685889309</v>
      </c>
      <c r="O280" s="44">
        <v>1959.82975392</v>
      </c>
      <c r="P280" s="44">
        <v>5.20015452964</v>
      </c>
      <c r="R280" s="3">
        <v>740.79</v>
      </c>
    </row>
    <row r="281" spans="1:18" ht="12.75">
      <c r="A281" s="5">
        <v>35961</v>
      </c>
      <c r="B281" s="43">
        <v>96.9730283045</v>
      </c>
      <c r="C281" s="43">
        <v>0.140191842617</v>
      </c>
      <c r="D281" s="43">
        <v>0.119670740259</v>
      </c>
      <c r="E281" s="43">
        <v>0.616847742178</v>
      </c>
      <c r="F281" s="44">
        <v>85.0773687487</v>
      </c>
      <c r="G281" s="44">
        <v>91.4404649656</v>
      </c>
      <c r="H281" s="43">
        <v>119.718078743</v>
      </c>
      <c r="I281" s="44">
        <v>193473.753048</v>
      </c>
      <c r="J281" s="44">
        <v>95.4426457114</v>
      </c>
      <c r="K281" s="44">
        <v>97.395526893</v>
      </c>
      <c r="L281" s="43">
        <v>5.06729903699</v>
      </c>
      <c r="M281" s="44">
        <v>5.05004026008</v>
      </c>
      <c r="N281" s="43">
        <v>104.856166378</v>
      </c>
      <c r="O281" s="44">
        <v>1956.69516809</v>
      </c>
      <c r="P281" s="44">
        <v>5.01253304306</v>
      </c>
      <c r="R281" s="3">
        <v>741.48</v>
      </c>
    </row>
    <row r="282" spans="1:18" ht="12.75">
      <c r="A282" s="5">
        <v>35991</v>
      </c>
      <c r="B282" s="43">
        <v>96.8395459732</v>
      </c>
      <c r="C282" s="43">
        <v>-0.777572139088</v>
      </c>
      <c r="D282" s="43">
        <v>0.118692700641</v>
      </c>
      <c r="E282" s="43">
        <v>0.47989589525</v>
      </c>
      <c r="F282" s="44">
        <v>83.248687441</v>
      </c>
      <c r="G282" s="44">
        <v>89.9951950663</v>
      </c>
      <c r="H282" s="43">
        <v>118.732900929</v>
      </c>
      <c r="I282" s="44">
        <v>192054.43403</v>
      </c>
      <c r="J282" s="44">
        <v>95.6208783018</v>
      </c>
      <c r="K282" s="44">
        <v>97.4919063293</v>
      </c>
      <c r="L282" s="43">
        <v>4.92624402911</v>
      </c>
      <c r="M282" s="44">
        <v>4.89353568966</v>
      </c>
      <c r="N282" s="43">
        <v>105.171248049</v>
      </c>
      <c r="O282" s="44">
        <v>1954.10449431</v>
      </c>
      <c r="P282" s="44">
        <v>4.83762194113</v>
      </c>
      <c r="R282" s="3">
        <v>741.48</v>
      </c>
    </row>
    <row r="283" spans="1:18" ht="12.75">
      <c r="A283" s="5">
        <v>36022</v>
      </c>
      <c r="B283" s="43">
        <v>96.6530914445</v>
      </c>
      <c r="C283" s="43">
        <v>-0.163873165885</v>
      </c>
      <c r="D283" s="43">
        <v>0.117693401474</v>
      </c>
      <c r="E283" s="43">
        <v>0.340525492282</v>
      </c>
      <c r="F283" s="44">
        <v>81.8551236159</v>
      </c>
      <c r="G283" s="44">
        <v>88.3294795245</v>
      </c>
      <c r="H283" s="43">
        <v>118.002057696</v>
      </c>
      <c r="I283" s="44">
        <v>191112.448059</v>
      </c>
      <c r="J283" s="44">
        <v>95.8420401002</v>
      </c>
      <c r="K283" s="44">
        <v>97.5002895451</v>
      </c>
      <c r="L283" s="43">
        <v>4.75082262231</v>
      </c>
      <c r="M283" s="44">
        <v>4.76930519028</v>
      </c>
      <c r="N283" s="43">
        <v>105.582276548</v>
      </c>
      <c r="O283" s="44">
        <v>1951.605719</v>
      </c>
      <c r="P283" s="44">
        <v>4.64821019145</v>
      </c>
      <c r="R283" s="3">
        <v>742.16</v>
      </c>
    </row>
    <row r="284" spans="1:18" ht="12.75">
      <c r="A284" s="5">
        <v>36053</v>
      </c>
      <c r="B284" s="43">
        <v>96.4057195349</v>
      </c>
      <c r="C284" s="43">
        <v>0.198108987093</v>
      </c>
      <c r="D284" s="43">
        <v>0.116764218091</v>
      </c>
      <c r="E284" s="43">
        <v>0.203687139031</v>
      </c>
      <c r="F284" s="44">
        <v>80.996727183</v>
      </c>
      <c r="G284" s="44">
        <v>86.7558375772</v>
      </c>
      <c r="H284" s="43">
        <v>117.808084898</v>
      </c>
      <c r="I284" s="44">
        <v>190621.541643</v>
      </c>
      <c r="J284" s="44">
        <v>96.1398420939</v>
      </c>
      <c r="K284" s="44">
        <v>97.4126737816</v>
      </c>
      <c r="L284" s="43">
        <v>4.51473940524</v>
      </c>
      <c r="M284" s="44">
        <v>4.63498411736</v>
      </c>
      <c r="N284" s="43">
        <v>105.955400985</v>
      </c>
      <c r="O284" s="44">
        <v>1948.64046783</v>
      </c>
      <c r="P284" s="44">
        <v>4.41384765087</v>
      </c>
      <c r="R284" s="3">
        <v>742.16</v>
      </c>
    </row>
    <row r="285" spans="1:18" ht="12.75">
      <c r="A285" s="5">
        <v>36083</v>
      </c>
      <c r="B285" s="43">
        <v>96.0992572528</v>
      </c>
      <c r="C285" s="43">
        <v>-1.11839225851</v>
      </c>
      <c r="D285" s="43">
        <v>0.115953030794</v>
      </c>
      <c r="E285" s="43">
        <v>0.0885018060015</v>
      </c>
      <c r="F285" s="44">
        <v>80.3518670048</v>
      </c>
      <c r="G285" s="44">
        <v>85.6147953141</v>
      </c>
      <c r="H285" s="43">
        <v>118.252561347</v>
      </c>
      <c r="I285" s="44">
        <v>190474.987669</v>
      </c>
      <c r="J285" s="44">
        <v>96.5236406934</v>
      </c>
      <c r="K285" s="44">
        <v>97.2315796644</v>
      </c>
      <c r="L285" s="43">
        <v>4.20525487239</v>
      </c>
      <c r="M285" s="44">
        <v>4.4145783623</v>
      </c>
      <c r="N285" s="43">
        <v>106.169369034</v>
      </c>
      <c r="O285" s="44">
        <v>1944.15339299</v>
      </c>
      <c r="P285" s="44">
        <v>4.13900293502</v>
      </c>
      <c r="R285" s="3">
        <v>743.53</v>
      </c>
    </row>
    <row r="286" spans="1:18" ht="12.75">
      <c r="A286" s="5">
        <v>36114</v>
      </c>
      <c r="B286" s="43">
        <v>95.7962366406</v>
      </c>
      <c r="C286" s="43">
        <v>-1.59063974424</v>
      </c>
      <c r="D286" s="43">
        <v>0.115342755798</v>
      </c>
      <c r="E286" s="43">
        <v>-0.00444252176141</v>
      </c>
      <c r="F286" s="44">
        <v>79.6197140379</v>
      </c>
      <c r="G286" s="44">
        <v>85.0585740103</v>
      </c>
      <c r="H286" s="43">
        <v>119.086514585</v>
      </c>
      <c r="I286" s="44">
        <v>190653.228261</v>
      </c>
      <c r="J286" s="44">
        <v>96.9387777413</v>
      </c>
      <c r="K286" s="44">
        <v>97.0137666944</v>
      </c>
      <c r="L286" s="43">
        <v>3.84832010176</v>
      </c>
      <c r="M286" s="44">
        <v>4.07990228367</v>
      </c>
      <c r="N286" s="43">
        <v>106.143270472</v>
      </c>
      <c r="O286" s="44">
        <v>1938.10118556</v>
      </c>
      <c r="P286" s="44">
        <v>3.84549882334</v>
      </c>
      <c r="R286" s="3">
        <v>744.9</v>
      </c>
    </row>
    <row r="287" spans="1:18" ht="12.75">
      <c r="A287" s="5">
        <v>36144</v>
      </c>
      <c r="B287" s="43">
        <v>95.5550167671</v>
      </c>
      <c r="C287" s="43">
        <v>-1.52603985232</v>
      </c>
      <c r="D287" s="43">
        <v>0.114979825309</v>
      </c>
      <c r="E287" s="43">
        <v>-0.0593306102055</v>
      </c>
      <c r="F287" s="44">
        <v>78.5278108041</v>
      </c>
      <c r="G287" s="44">
        <v>84.8593864988</v>
      </c>
      <c r="H287" s="43">
        <v>119.696192508</v>
      </c>
      <c r="I287" s="44">
        <v>191130.038717</v>
      </c>
      <c r="J287" s="44">
        <v>97.2237681373</v>
      </c>
      <c r="K287" s="44">
        <v>96.8239719147</v>
      </c>
      <c r="L287" s="43">
        <v>3.51640086616</v>
      </c>
      <c r="M287" s="44">
        <v>3.69208286599</v>
      </c>
      <c r="N287" s="43">
        <v>105.985337834</v>
      </c>
      <c r="O287" s="44">
        <v>1930.79896282</v>
      </c>
      <c r="P287" s="44">
        <v>3.55483222561</v>
      </c>
      <c r="R287" s="3">
        <v>744.9</v>
      </c>
    </row>
    <row r="288" spans="1:18" ht="12.75">
      <c r="A288" s="5">
        <v>36175</v>
      </c>
      <c r="B288" s="43">
        <v>95.3919041212</v>
      </c>
      <c r="C288" s="43">
        <v>-0.123776681247</v>
      </c>
      <c r="D288" s="43">
        <v>0.114859292564</v>
      </c>
      <c r="E288" s="43">
        <v>-0.074828587135</v>
      </c>
      <c r="F288" s="44">
        <v>77.12119194</v>
      </c>
      <c r="G288" s="44">
        <v>84.6648730228</v>
      </c>
      <c r="H288" s="43">
        <v>119.556047294</v>
      </c>
      <c r="I288" s="44">
        <v>191780.43286</v>
      </c>
      <c r="J288" s="44">
        <v>97.3515951878</v>
      </c>
      <c r="K288" s="44">
        <v>96.6983850613</v>
      </c>
      <c r="L288" s="43">
        <v>3.26679681092</v>
      </c>
      <c r="M288" s="44">
        <v>3.34623924722</v>
      </c>
      <c r="N288" s="43">
        <v>105.819396508</v>
      </c>
      <c r="O288" s="44">
        <v>1922.48598348</v>
      </c>
      <c r="P288" s="44">
        <v>3.28661271193</v>
      </c>
      <c r="R288" s="3">
        <v>745.58</v>
      </c>
    </row>
    <row r="289" spans="1:18" ht="12.75">
      <c r="A289" s="5">
        <v>36206</v>
      </c>
      <c r="B289" s="43">
        <v>95.3614525413</v>
      </c>
      <c r="C289" s="43">
        <v>0.523336029154</v>
      </c>
      <c r="D289" s="43">
        <v>0.114995212466</v>
      </c>
      <c r="E289" s="43">
        <v>-0.0584887082817</v>
      </c>
      <c r="F289" s="44">
        <v>75.8749421685</v>
      </c>
      <c r="G289" s="44">
        <v>84.3768065158</v>
      </c>
      <c r="H289" s="43">
        <v>118.639595251</v>
      </c>
      <c r="I289" s="44">
        <v>192432.061083</v>
      </c>
      <c r="J289" s="44">
        <v>97.1968161278</v>
      </c>
      <c r="K289" s="44">
        <v>96.6628065473</v>
      </c>
      <c r="L289" s="43">
        <v>3.08740250769</v>
      </c>
      <c r="M289" s="44">
        <v>3.07940204658</v>
      </c>
      <c r="N289" s="43">
        <v>105.653342893</v>
      </c>
      <c r="O289" s="44">
        <v>1914.18480264</v>
      </c>
      <c r="P289" s="44">
        <v>3.05900455357</v>
      </c>
      <c r="R289" s="3">
        <v>746.95</v>
      </c>
    </row>
    <row r="290" spans="1:18" ht="12.75">
      <c r="A290" s="5">
        <v>36234</v>
      </c>
      <c r="B290" s="43">
        <v>95.476307211</v>
      </c>
      <c r="C290" s="43">
        <v>0.58793592107</v>
      </c>
      <c r="D290" s="43">
        <v>0.115380637838</v>
      </c>
      <c r="E290" s="43">
        <v>-0.00587868925559</v>
      </c>
      <c r="F290" s="44">
        <v>75.1693198873</v>
      </c>
      <c r="G290" s="44">
        <v>84.4098915293</v>
      </c>
      <c r="H290" s="43">
        <v>117.27907038</v>
      </c>
      <c r="I290" s="44">
        <v>192954.390916</v>
      </c>
      <c r="J290" s="44">
        <v>96.8210849891</v>
      </c>
      <c r="K290" s="44">
        <v>96.70491681</v>
      </c>
      <c r="L290" s="43">
        <v>2.94115538473</v>
      </c>
      <c r="M290" s="44">
        <v>2.87366697734</v>
      </c>
      <c r="N290" s="43">
        <v>105.408435674</v>
      </c>
      <c r="O290" s="44">
        <v>1906.00191135</v>
      </c>
      <c r="P290" s="44">
        <v>2.87899117429</v>
      </c>
      <c r="R290" s="3">
        <v>748.32</v>
      </c>
    </row>
    <row r="291" spans="1:18" ht="12.75">
      <c r="A291" s="5">
        <v>36265</v>
      </c>
      <c r="B291" s="43">
        <v>95.7322781925</v>
      </c>
      <c r="C291" s="43">
        <v>0.541156688993</v>
      </c>
      <c r="D291" s="43">
        <v>0.115995776572</v>
      </c>
      <c r="E291" s="43">
        <v>0.0792539831574</v>
      </c>
      <c r="F291" s="44">
        <v>75.3047995563</v>
      </c>
      <c r="G291" s="44">
        <v>85.0110715862</v>
      </c>
      <c r="H291" s="43">
        <v>115.906931289</v>
      </c>
      <c r="I291" s="44">
        <v>193254.897749</v>
      </c>
      <c r="J291" s="44">
        <v>96.4720878211</v>
      </c>
      <c r="K291" s="44">
        <v>96.8168299179</v>
      </c>
      <c r="L291" s="43">
        <v>2.80377366743</v>
      </c>
      <c r="M291" s="44">
        <v>2.71549950621</v>
      </c>
      <c r="N291" s="43">
        <v>105.030750502</v>
      </c>
      <c r="O291" s="44">
        <v>1897.84727556</v>
      </c>
      <c r="P291" s="44">
        <v>2.74349612551</v>
      </c>
      <c r="R291" s="3">
        <v>750.38</v>
      </c>
    </row>
    <row r="292" spans="1:18" ht="12.75">
      <c r="A292" s="5">
        <v>36295</v>
      </c>
      <c r="B292" s="43">
        <v>96.1188973894</v>
      </c>
      <c r="C292" s="43">
        <v>-0.203969650522</v>
      </c>
      <c r="D292" s="43">
        <v>0.116835306736</v>
      </c>
      <c r="E292" s="43">
        <v>0.192533275906</v>
      </c>
      <c r="F292" s="44">
        <v>76.4693701328</v>
      </c>
      <c r="G292" s="44">
        <v>86.1824252791</v>
      </c>
      <c r="H292" s="43">
        <v>115.024901653</v>
      </c>
      <c r="I292" s="44">
        <v>193352.997028</v>
      </c>
      <c r="J292" s="44">
        <v>96.3081918688</v>
      </c>
      <c r="K292" s="44">
        <v>97.0116379431</v>
      </c>
      <c r="L292" s="43">
        <v>2.68340492021</v>
      </c>
      <c r="M292" s="44">
        <v>2.5916829112</v>
      </c>
      <c r="N292" s="43">
        <v>104.637410367</v>
      </c>
      <c r="O292" s="44">
        <v>1890.05961463</v>
      </c>
      <c r="P292" s="44">
        <v>2.65187252781</v>
      </c>
      <c r="R292" s="3">
        <v>751.75</v>
      </c>
    </row>
    <row r="293" spans="1:18" ht="12.75">
      <c r="A293" s="5">
        <v>36326</v>
      </c>
      <c r="B293" s="43">
        <v>96.6129619242</v>
      </c>
      <c r="C293" s="43">
        <v>-0.00794239229428</v>
      </c>
      <c r="D293" s="43">
        <v>0.117885017359</v>
      </c>
      <c r="E293" s="43">
        <v>0.335185802046</v>
      </c>
      <c r="F293" s="44">
        <v>78.4295333262</v>
      </c>
      <c r="G293" s="44">
        <v>87.7589161342</v>
      </c>
      <c r="H293" s="43">
        <v>114.835307433</v>
      </c>
      <c r="I293" s="44">
        <v>193352.119104</v>
      </c>
      <c r="J293" s="44">
        <v>96.3407526526</v>
      </c>
      <c r="K293" s="44">
        <v>97.2865414272</v>
      </c>
      <c r="L293" s="43">
        <v>2.613787862</v>
      </c>
      <c r="M293" s="44">
        <v>2.51138938237</v>
      </c>
      <c r="N293" s="43">
        <v>104.284360704</v>
      </c>
      <c r="O293" s="44">
        <v>1883.05839854</v>
      </c>
      <c r="P293" s="44">
        <v>2.6067991572</v>
      </c>
      <c r="R293" s="3">
        <v>751.75</v>
      </c>
    </row>
    <row r="294" spans="1:18" ht="12.75">
      <c r="A294" s="5">
        <v>36356</v>
      </c>
      <c r="B294" s="43">
        <v>97.1630023754</v>
      </c>
      <c r="C294" s="43">
        <v>0.00319552010505</v>
      </c>
      <c r="D294" s="43">
        <v>0.119103896246</v>
      </c>
      <c r="E294" s="43">
        <v>0.504114270573</v>
      </c>
      <c r="F294" s="44">
        <v>80.6622544892</v>
      </c>
      <c r="G294" s="44">
        <v>89.5947213729</v>
      </c>
      <c r="H294" s="43">
        <v>115.2440955</v>
      </c>
      <c r="I294" s="44">
        <v>193375.850589</v>
      </c>
      <c r="J294" s="44">
        <v>96.5047626781</v>
      </c>
      <c r="K294" s="44">
        <v>97.6009244092</v>
      </c>
      <c r="L294" s="43">
        <v>2.61702389272</v>
      </c>
      <c r="M294" s="44">
        <v>2.49871914469</v>
      </c>
      <c r="N294" s="43">
        <v>104.039175783</v>
      </c>
      <c r="O294" s="44">
        <v>1876.97604946</v>
      </c>
      <c r="P294" s="44">
        <v>2.62476807974</v>
      </c>
      <c r="R294" s="3">
        <v>753.8</v>
      </c>
    </row>
    <row r="295" spans="1:18" ht="12.75">
      <c r="A295" s="5">
        <v>36387</v>
      </c>
      <c r="B295" s="43">
        <v>97.7519536082</v>
      </c>
      <c r="C295" s="43">
        <v>-0.159418000925</v>
      </c>
      <c r="D295" s="43">
        <v>0.120467399151</v>
      </c>
      <c r="E295" s="43">
        <v>0.690226135966</v>
      </c>
      <c r="F295" s="44">
        <v>82.6433718716</v>
      </c>
      <c r="G295" s="44">
        <v>91.5221963561</v>
      </c>
      <c r="H295" s="43">
        <v>116.052386337</v>
      </c>
      <c r="I295" s="44">
        <v>193595.690991</v>
      </c>
      <c r="J295" s="44">
        <v>96.7811360396</v>
      </c>
      <c r="K295" s="44">
        <v>97.9374373334</v>
      </c>
      <c r="L295" s="43">
        <v>2.69534000553</v>
      </c>
      <c r="M295" s="44">
        <v>2.55142714879</v>
      </c>
      <c r="N295" s="43">
        <v>103.896659055</v>
      </c>
      <c r="O295" s="44">
        <v>1872.71858667</v>
      </c>
      <c r="P295" s="44">
        <v>2.71010276583</v>
      </c>
      <c r="R295" s="3">
        <v>754.48</v>
      </c>
    </row>
    <row r="296" spans="1:18" ht="12.75">
      <c r="A296" s="5">
        <v>36418</v>
      </c>
      <c r="B296" s="43">
        <v>98.3528815115</v>
      </c>
      <c r="C296" s="43">
        <v>0.890887138332</v>
      </c>
      <c r="D296" s="43">
        <v>0.121921852117</v>
      </c>
      <c r="E296" s="43">
        <v>0.892438513756</v>
      </c>
      <c r="F296" s="44">
        <v>83.9997078961</v>
      </c>
      <c r="G296" s="44">
        <v>93.295132229</v>
      </c>
      <c r="H296" s="43">
        <v>116.962054684</v>
      </c>
      <c r="I296" s="44">
        <v>194050.74947</v>
      </c>
      <c r="J296" s="44">
        <v>97.2581382833</v>
      </c>
      <c r="K296" s="44">
        <v>98.278387912</v>
      </c>
      <c r="L296" s="43">
        <v>2.85254373308</v>
      </c>
      <c r="M296" s="44">
        <v>2.6584955445</v>
      </c>
      <c r="N296" s="43">
        <v>103.712753108</v>
      </c>
      <c r="O296" s="44">
        <v>1870.668456</v>
      </c>
      <c r="P296" s="44">
        <v>2.84858779432</v>
      </c>
      <c r="R296" s="3">
        <v>755.85</v>
      </c>
    </row>
    <row r="297" spans="1:18" ht="12.75">
      <c r="A297" s="5">
        <v>36448</v>
      </c>
      <c r="B297" s="43">
        <v>98.9254179234</v>
      </c>
      <c r="C297" s="43">
        <v>0.473215423357</v>
      </c>
      <c r="D297" s="43">
        <v>0.123421587186</v>
      </c>
      <c r="E297" s="43">
        <v>1.0996489388</v>
      </c>
      <c r="F297" s="44">
        <v>84.8381997303</v>
      </c>
      <c r="G297" s="44">
        <v>95.0039068493</v>
      </c>
      <c r="H297" s="43">
        <v>117.747294557</v>
      </c>
      <c r="I297" s="44">
        <v>194793.020027</v>
      </c>
      <c r="J297" s="44">
        <v>97.9192235207</v>
      </c>
      <c r="K297" s="44">
        <v>98.5998683808</v>
      </c>
      <c r="L297" s="43">
        <v>3.06394303527</v>
      </c>
      <c r="M297" s="44">
        <v>2.81902234377</v>
      </c>
      <c r="N297" s="43">
        <v>103.334432537</v>
      </c>
      <c r="O297" s="44">
        <v>1870.8307501</v>
      </c>
      <c r="P297" s="44">
        <v>3.01132021047</v>
      </c>
      <c r="R297" s="3">
        <v>758.59</v>
      </c>
    </row>
    <row r="298" spans="1:18" ht="12.75">
      <c r="A298" s="5">
        <v>36479</v>
      </c>
      <c r="B298" s="43">
        <v>99.4646564224</v>
      </c>
      <c r="C298" s="43">
        <v>0.401932784001</v>
      </c>
      <c r="D298" s="43">
        <v>0.124907984055</v>
      </c>
      <c r="E298" s="43">
        <v>1.30680762771</v>
      </c>
      <c r="F298" s="44">
        <v>85.3082847665</v>
      </c>
      <c r="G298" s="44">
        <v>96.4947064153</v>
      </c>
      <c r="H298" s="43">
        <v>118.309881387</v>
      </c>
      <c r="I298" s="44">
        <v>195924.780634</v>
      </c>
      <c r="J298" s="44">
        <v>98.6815874596</v>
      </c>
      <c r="K298" s="44">
        <v>98.8955617676</v>
      </c>
      <c r="L298" s="43">
        <v>3.26929278039</v>
      </c>
      <c r="M298" s="44">
        <v>3.00382638979</v>
      </c>
      <c r="N298" s="43">
        <v>102.779529208</v>
      </c>
      <c r="O298" s="44">
        <v>1872.51309968</v>
      </c>
      <c r="P298" s="44">
        <v>3.17259859534</v>
      </c>
      <c r="R298" s="3">
        <v>759.96</v>
      </c>
    </row>
    <row r="299" spans="1:18" ht="12.75">
      <c r="A299" s="5">
        <v>36509</v>
      </c>
      <c r="B299" s="43">
        <v>99.9459949679</v>
      </c>
      <c r="C299" s="43">
        <v>0.205905525773</v>
      </c>
      <c r="D299" s="43">
        <v>0.126323028692</v>
      </c>
      <c r="E299" s="43">
        <v>1.50431799075</v>
      </c>
      <c r="F299" s="44">
        <v>85.6472943701</v>
      </c>
      <c r="G299" s="44">
        <v>97.7342235884</v>
      </c>
      <c r="H299" s="43">
        <v>118.714912566</v>
      </c>
      <c r="I299" s="44">
        <v>197427.429409</v>
      </c>
      <c r="J299" s="44">
        <v>99.4599280584</v>
      </c>
      <c r="K299" s="44">
        <v>99.1564728731</v>
      </c>
      <c r="L299" s="43">
        <v>3.42111465207</v>
      </c>
      <c r="M299" s="44">
        <v>3.1664760546</v>
      </c>
      <c r="N299" s="43">
        <v>102.172414461</v>
      </c>
      <c r="O299" s="44">
        <v>1874.66899335</v>
      </c>
      <c r="P299" s="44">
        <v>3.32968126581</v>
      </c>
      <c r="R299" s="3">
        <v>760.65</v>
      </c>
    </row>
    <row r="300" spans="1:18" ht="12.75">
      <c r="A300" s="5">
        <v>36540</v>
      </c>
      <c r="B300" s="43">
        <v>100.369215664</v>
      </c>
      <c r="C300" s="43">
        <v>1.62376177421</v>
      </c>
      <c r="D300" s="43">
        <v>0.127600400931</v>
      </c>
      <c r="E300" s="43">
        <v>1.68448269181</v>
      </c>
      <c r="F300" s="44">
        <v>86.0940366136</v>
      </c>
      <c r="G300" s="44">
        <v>98.6984646774</v>
      </c>
      <c r="H300" s="43">
        <v>118.932950975</v>
      </c>
      <c r="I300" s="44">
        <v>199251.483083</v>
      </c>
      <c r="J300" s="44">
        <v>100.134424893</v>
      </c>
      <c r="K300" s="44">
        <v>99.3715186475</v>
      </c>
      <c r="L300" s="43">
        <v>3.52072739925</v>
      </c>
      <c r="M300" s="44">
        <v>3.30575442083</v>
      </c>
      <c r="N300" s="43">
        <v>101.676245884</v>
      </c>
      <c r="O300" s="44">
        <v>1876.5940894</v>
      </c>
      <c r="P300" s="44">
        <v>3.48739972386</v>
      </c>
      <c r="R300" s="3">
        <v>762.02</v>
      </c>
    </row>
    <row r="301" spans="1:18" ht="12.75">
      <c r="A301" s="5">
        <v>36571</v>
      </c>
      <c r="B301" s="43">
        <v>100.703407042</v>
      </c>
      <c r="C301" s="43">
        <v>2.65624625363</v>
      </c>
      <c r="D301" s="43">
        <v>0.128727253838</v>
      </c>
      <c r="E301" s="43">
        <v>1.83729570197</v>
      </c>
      <c r="F301" s="44">
        <v>86.5940383062</v>
      </c>
      <c r="G301" s="44">
        <v>99.4718745543</v>
      </c>
      <c r="H301" s="43">
        <v>118.933731803</v>
      </c>
      <c r="I301" s="44">
        <v>201050.699013</v>
      </c>
      <c r="J301" s="44">
        <v>100.602843637</v>
      </c>
      <c r="K301" s="44">
        <v>99.5196419401</v>
      </c>
      <c r="L301" s="43">
        <v>3.63526976426</v>
      </c>
      <c r="M301" s="44">
        <v>3.46982159195</v>
      </c>
      <c r="N301" s="43">
        <v>101.276883105</v>
      </c>
      <c r="O301" s="44">
        <v>1877.74656906</v>
      </c>
      <c r="P301" s="44">
        <v>3.65114321657</v>
      </c>
      <c r="R301" s="3">
        <v>764.75</v>
      </c>
    </row>
    <row r="302" spans="1:18" ht="12.75">
      <c r="A302" s="5">
        <v>36600</v>
      </c>
      <c r="B302" s="43">
        <v>100.929808884</v>
      </c>
      <c r="C302" s="43">
        <v>2.02361282934</v>
      </c>
      <c r="D302" s="43">
        <v>0.129706978959</v>
      </c>
      <c r="E302" s="43">
        <v>1.96820426856</v>
      </c>
      <c r="F302" s="44">
        <v>87.022561433</v>
      </c>
      <c r="G302" s="44">
        <v>100.114118689</v>
      </c>
      <c r="H302" s="43">
        <v>118.837246859</v>
      </c>
      <c r="I302" s="44">
        <v>202458.267607</v>
      </c>
      <c r="J302" s="44">
        <v>100.844260741</v>
      </c>
      <c r="K302" s="44">
        <v>99.593988216</v>
      </c>
      <c r="L302" s="43">
        <v>3.81705821029</v>
      </c>
      <c r="M302" s="44">
        <v>3.67665544672</v>
      </c>
      <c r="N302" s="43">
        <v>100.980186471</v>
      </c>
      <c r="O302" s="44">
        <v>1878.03204892</v>
      </c>
      <c r="P302" s="44">
        <v>3.83097761514</v>
      </c>
      <c r="R302" s="3">
        <v>766.81</v>
      </c>
    </row>
    <row r="303" spans="1:18" ht="12.75">
      <c r="A303" s="5">
        <v>36631</v>
      </c>
      <c r="B303" s="43">
        <v>101.0515327</v>
      </c>
      <c r="C303" s="43">
        <v>2.59387394419</v>
      </c>
      <c r="D303" s="43">
        <v>0.130497865292</v>
      </c>
      <c r="E303" s="43">
        <v>2.07984042085</v>
      </c>
      <c r="F303" s="44">
        <v>87.2772566766</v>
      </c>
      <c r="G303" s="44">
        <v>100.58151159</v>
      </c>
      <c r="H303" s="43">
        <v>118.80514603</v>
      </c>
      <c r="I303" s="44">
        <v>203248.68672</v>
      </c>
      <c r="J303" s="44">
        <v>100.904441351</v>
      </c>
      <c r="K303" s="44">
        <v>99.5911621</v>
      </c>
      <c r="L303" s="43">
        <v>4.05564294438</v>
      </c>
      <c r="M303" s="44">
        <v>3.8941134762</v>
      </c>
      <c r="N303" s="43">
        <v>100.70562858</v>
      </c>
      <c r="O303" s="44">
        <v>1877.33071738</v>
      </c>
      <c r="P303" s="44">
        <v>4.02577402222</v>
      </c>
      <c r="R303" s="3">
        <v>767.49</v>
      </c>
    </row>
    <row r="304" spans="1:18" ht="12.75">
      <c r="A304" s="5">
        <v>36661</v>
      </c>
      <c r="B304" s="43">
        <v>101.123085266</v>
      </c>
      <c r="C304" s="43">
        <v>1.95121639875</v>
      </c>
      <c r="D304" s="43">
        <v>0.131114711513</v>
      </c>
      <c r="E304" s="43">
        <v>2.1605640415</v>
      </c>
      <c r="F304" s="44">
        <v>87.2658594068</v>
      </c>
      <c r="G304" s="44">
        <v>100.844691893</v>
      </c>
      <c r="H304" s="43">
        <v>118.953426767</v>
      </c>
      <c r="I304" s="44">
        <v>203365.72154</v>
      </c>
      <c r="J304" s="44">
        <v>100.940603779</v>
      </c>
      <c r="K304" s="44">
        <v>99.5464262795</v>
      </c>
      <c r="L304" s="43">
        <v>4.29075262178</v>
      </c>
      <c r="M304" s="44">
        <v>4.08755921656</v>
      </c>
      <c r="N304" s="43">
        <v>100.454207209</v>
      </c>
      <c r="O304" s="44">
        <v>1875.66155551</v>
      </c>
      <c r="P304" s="44">
        <v>4.22019323729</v>
      </c>
      <c r="R304" s="3">
        <v>770.23</v>
      </c>
    </row>
    <row r="305" spans="1:18" ht="12.75">
      <c r="A305" s="5">
        <v>36692</v>
      </c>
      <c r="B305" s="43">
        <v>101.169687214</v>
      </c>
      <c r="C305" s="43">
        <v>1.53020331005</v>
      </c>
      <c r="D305" s="43">
        <v>0.131529370989</v>
      </c>
      <c r="E305" s="43">
        <v>2.21993628321</v>
      </c>
      <c r="F305" s="44">
        <v>87.1894058205</v>
      </c>
      <c r="G305" s="44">
        <v>100.909904926</v>
      </c>
      <c r="H305" s="43">
        <v>119.262865463</v>
      </c>
      <c r="I305" s="44">
        <v>202848.514373</v>
      </c>
      <c r="J305" s="44">
        <v>101.06759215</v>
      </c>
      <c r="K305" s="44">
        <v>99.477990712</v>
      </c>
      <c r="L305" s="43">
        <v>4.46753920665</v>
      </c>
      <c r="M305" s="44">
        <v>4.23193608001</v>
      </c>
      <c r="N305" s="43">
        <v>100.17789303</v>
      </c>
      <c r="O305" s="44">
        <v>1872.5564351</v>
      </c>
      <c r="P305" s="44">
        <v>4.39825642689</v>
      </c>
      <c r="R305" s="3">
        <v>772.29</v>
      </c>
    </row>
    <row r="306" spans="1:18" ht="12.75">
      <c r="A306" s="5">
        <v>36722</v>
      </c>
      <c r="B306" s="43">
        <v>101.189339215</v>
      </c>
      <c r="C306" s="43">
        <v>0.711566748702</v>
      </c>
      <c r="D306" s="43">
        <v>0.131691778632</v>
      </c>
      <c r="E306" s="43">
        <v>2.24842501018</v>
      </c>
      <c r="F306" s="44">
        <v>87.3570183559</v>
      </c>
      <c r="G306" s="44">
        <v>100.736561022</v>
      </c>
      <c r="H306" s="43">
        <v>119.718883524</v>
      </c>
      <c r="I306" s="44">
        <v>201829.726472</v>
      </c>
      <c r="J306" s="44">
        <v>101.144334086</v>
      </c>
      <c r="K306" s="44">
        <v>99.3928050719</v>
      </c>
      <c r="L306" s="43">
        <v>4.58812278699</v>
      </c>
      <c r="M306" s="44">
        <v>4.33381868658</v>
      </c>
      <c r="N306" s="43">
        <v>99.8022151823</v>
      </c>
      <c r="O306" s="44">
        <v>1867.56004707</v>
      </c>
      <c r="P306" s="44">
        <v>4.54706254202</v>
      </c>
      <c r="R306" s="3">
        <v>773.65</v>
      </c>
    </row>
    <row r="307" spans="1:18" ht="12.75">
      <c r="A307" s="5">
        <v>36753</v>
      </c>
      <c r="B307" s="43">
        <v>101.205346708</v>
      </c>
      <c r="C307" s="43">
        <v>0.992242141166</v>
      </c>
      <c r="D307" s="43">
        <v>0.131621314872</v>
      </c>
      <c r="E307" s="43">
        <v>2.23637853915</v>
      </c>
      <c r="F307" s="44">
        <v>87.8226495997</v>
      </c>
      <c r="G307" s="44">
        <v>100.482096037</v>
      </c>
      <c r="H307" s="43">
        <v>120.172901651</v>
      </c>
      <c r="I307" s="44">
        <v>200680.8771</v>
      </c>
      <c r="J307" s="44">
        <v>101.054965084</v>
      </c>
      <c r="K307" s="44">
        <v>99.3148541871</v>
      </c>
      <c r="L307" s="43">
        <v>4.68462290986</v>
      </c>
      <c r="M307" s="44">
        <v>4.43316523125</v>
      </c>
      <c r="N307" s="43">
        <v>99.2992114021</v>
      </c>
      <c r="O307" s="44">
        <v>1860.61530009</v>
      </c>
      <c r="P307" s="44">
        <v>4.66521350315</v>
      </c>
      <c r="R307" s="3">
        <v>774.34</v>
      </c>
    </row>
    <row r="308" spans="1:18" ht="12.75">
      <c r="A308" s="5">
        <v>36784</v>
      </c>
      <c r="B308" s="43">
        <v>101.203919803</v>
      </c>
      <c r="C308" s="43">
        <v>1.86879584699</v>
      </c>
      <c r="D308" s="43">
        <v>0.131317613042</v>
      </c>
      <c r="E308" s="43">
        <v>2.19570681342</v>
      </c>
      <c r="F308" s="44">
        <v>88.4463122673</v>
      </c>
      <c r="G308" s="44">
        <v>100.204816361</v>
      </c>
      <c r="H308" s="43">
        <v>120.42879888</v>
      </c>
      <c r="I308" s="44">
        <v>199751.876146</v>
      </c>
      <c r="J308" s="44">
        <v>100.728710864</v>
      </c>
      <c r="K308" s="44">
        <v>99.2506602969</v>
      </c>
      <c r="L308" s="43">
        <v>4.7894186251</v>
      </c>
      <c r="M308" s="44">
        <v>4.57219377044</v>
      </c>
      <c r="N308" s="43">
        <v>98.8322778662</v>
      </c>
      <c r="O308" s="44">
        <v>1851.60612102</v>
      </c>
      <c r="P308" s="44">
        <v>4.7622932726</v>
      </c>
      <c r="R308" s="3">
        <v>775.71</v>
      </c>
    </row>
    <row r="309" spans="1:18" ht="12.75">
      <c r="A309" s="5">
        <v>36814</v>
      </c>
      <c r="B309" s="43">
        <v>101.222371083</v>
      </c>
      <c r="C309" s="43">
        <v>1.36870358026</v>
      </c>
      <c r="D309" s="43">
        <v>0.130810287911</v>
      </c>
      <c r="E309" s="43">
        <v>2.12371294324</v>
      </c>
      <c r="F309" s="44">
        <v>89.0076758364</v>
      </c>
      <c r="G309" s="44">
        <v>99.9471696282</v>
      </c>
      <c r="H309" s="43">
        <v>120.451136873</v>
      </c>
      <c r="I309" s="44">
        <v>199270.678725</v>
      </c>
      <c r="J309" s="44">
        <v>100.120846575</v>
      </c>
      <c r="K309" s="44">
        <v>99.2166155633</v>
      </c>
      <c r="L309" s="43">
        <v>4.89598699416</v>
      </c>
      <c r="M309" s="44">
        <v>4.72580236844</v>
      </c>
      <c r="N309" s="43">
        <v>98.6746426817</v>
      </c>
      <c r="O309" s="44">
        <v>1840.84071218</v>
      </c>
      <c r="P309" s="44">
        <v>4.83999772034</v>
      </c>
      <c r="R309" s="3">
        <v>778.45</v>
      </c>
    </row>
    <row r="310" spans="1:18" ht="12.75">
      <c r="A310" s="5">
        <v>36845</v>
      </c>
      <c r="B310" s="43">
        <v>101.247356848</v>
      </c>
      <c r="C310" s="43">
        <v>0.369632838043</v>
      </c>
      <c r="D310" s="43">
        <v>0.130127796197</v>
      </c>
      <c r="E310" s="43">
        <v>2.02838769526</v>
      </c>
      <c r="F310" s="44">
        <v>89.2903257764</v>
      </c>
      <c r="G310" s="44">
        <v>99.3350290026</v>
      </c>
      <c r="H310" s="43">
        <v>120.285418797</v>
      </c>
      <c r="I310" s="44">
        <v>199307.767722</v>
      </c>
      <c r="J310" s="44">
        <v>99.3315157972</v>
      </c>
      <c r="K310" s="44">
        <v>99.2118335573</v>
      </c>
      <c r="L310" s="43">
        <v>4.96591656223</v>
      </c>
      <c r="M310" s="44">
        <v>4.83807658313</v>
      </c>
      <c r="N310" s="43">
        <v>99.0021655362</v>
      </c>
      <c r="O310" s="44">
        <v>1829.77350786</v>
      </c>
      <c r="P310" s="44">
        <v>4.89893705257</v>
      </c>
      <c r="R310" s="3">
        <v>780.5</v>
      </c>
    </row>
    <row r="311" spans="1:18" ht="12.75">
      <c r="A311" s="5">
        <v>36875</v>
      </c>
      <c r="B311" s="43">
        <v>101.246055182</v>
      </c>
      <c r="C311" s="43">
        <v>0.0332678835832</v>
      </c>
      <c r="D311" s="43">
        <v>0.129267653317</v>
      </c>
      <c r="E311" s="43">
        <v>1.91339132398</v>
      </c>
      <c r="F311" s="44">
        <v>89.274457716</v>
      </c>
      <c r="G311" s="44">
        <v>98.1115085966</v>
      </c>
      <c r="H311" s="43">
        <v>120.152408831</v>
      </c>
      <c r="I311" s="44">
        <v>199802.160849</v>
      </c>
      <c r="J311" s="44">
        <v>98.5960920393</v>
      </c>
      <c r="K311" s="44">
        <v>99.2043442377</v>
      </c>
      <c r="L311" s="43">
        <v>4.9761112205</v>
      </c>
      <c r="M311" s="44">
        <v>4.88266137323</v>
      </c>
      <c r="N311" s="43">
        <v>99.7133247706</v>
      </c>
      <c r="O311" s="44">
        <v>1819.97652781</v>
      </c>
      <c r="P311" s="44">
        <v>4.93283458676</v>
      </c>
      <c r="R311" s="3">
        <v>781.19</v>
      </c>
    </row>
    <row r="312" spans="1:18" ht="12.75">
      <c r="A312" s="5">
        <v>36906</v>
      </c>
      <c r="B312" s="43">
        <v>101.214628688</v>
      </c>
      <c r="C312" s="43">
        <v>1.22947967527</v>
      </c>
      <c r="D312" s="43">
        <v>0.128281568319</v>
      </c>
      <c r="E312" s="43">
        <v>1.7742420266</v>
      </c>
      <c r="F312" s="44">
        <v>89.0510952837</v>
      </c>
      <c r="G312" s="44">
        <v>96.3254375263</v>
      </c>
      <c r="H312" s="43">
        <v>120.379333297</v>
      </c>
      <c r="I312" s="44">
        <v>200609.916306</v>
      </c>
      <c r="J312" s="44">
        <v>98.0791681192</v>
      </c>
      <c r="K312" s="44">
        <v>99.1782856592</v>
      </c>
      <c r="L312" s="43">
        <v>4.94148384633</v>
      </c>
      <c r="M312" s="44">
        <v>4.84375746163</v>
      </c>
      <c r="N312" s="43">
        <v>100.543347467</v>
      </c>
      <c r="O312" s="44">
        <v>1813.09434855</v>
      </c>
      <c r="P312" s="44">
        <v>4.93063957516</v>
      </c>
      <c r="R312" s="3">
        <v>784.61</v>
      </c>
    </row>
    <row r="313" spans="1:18" ht="12.75">
      <c r="A313" s="5">
        <v>36937</v>
      </c>
      <c r="B313" s="43">
        <v>101.131985256</v>
      </c>
      <c r="C313" s="43">
        <v>1.98685771843</v>
      </c>
      <c r="D313" s="43">
        <v>0.127173622633</v>
      </c>
      <c r="E313" s="43">
        <v>1.62513942531</v>
      </c>
      <c r="F313" s="44">
        <v>88.7706753406</v>
      </c>
      <c r="G313" s="44">
        <v>94.4025233723</v>
      </c>
      <c r="H313" s="43">
        <v>121.104676267</v>
      </c>
      <c r="I313" s="44">
        <v>201512.805445</v>
      </c>
      <c r="J313" s="44">
        <v>97.8202884481</v>
      </c>
      <c r="K313" s="44">
        <v>99.1228586515</v>
      </c>
      <c r="L313" s="43">
        <v>4.88476767833</v>
      </c>
      <c r="M313" s="44">
        <v>4.75444532334</v>
      </c>
      <c r="N313" s="43">
        <v>101.12985428</v>
      </c>
      <c r="O313" s="44">
        <v>1809.80709559</v>
      </c>
      <c r="P313" s="44">
        <v>4.89504241051</v>
      </c>
      <c r="R313" s="3">
        <v>787.35</v>
      </c>
    </row>
    <row r="314" spans="1:18" ht="12.75">
      <c r="A314" s="5">
        <v>36965</v>
      </c>
      <c r="B314" s="43">
        <v>100.955683485</v>
      </c>
      <c r="C314" s="43">
        <v>1.68947545736</v>
      </c>
      <c r="D314" s="43">
        <v>0.125963702808</v>
      </c>
      <c r="E314" s="43">
        <v>1.46024476869</v>
      </c>
      <c r="F314" s="44">
        <v>88.5515248151</v>
      </c>
      <c r="G314" s="44">
        <v>92.809688006</v>
      </c>
      <c r="H314" s="43">
        <v>122.159978235</v>
      </c>
      <c r="I314" s="44">
        <v>202382.060866</v>
      </c>
      <c r="J314" s="44">
        <v>97.8126871152</v>
      </c>
      <c r="K314" s="44">
        <v>99.03838492</v>
      </c>
      <c r="L314" s="43">
        <v>4.81153631241</v>
      </c>
      <c r="M314" s="44">
        <v>4.64790533691</v>
      </c>
      <c r="N314" s="43">
        <v>101.312514985</v>
      </c>
      <c r="O314" s="44">
        <v>1810.10543569</v>
      </c>
      <c r="P314" s="44">
        <v>4.83113423549</v>
      </c>
      <c r="R314" s="3">
        <v>788.03</v>
      </c>
    </row>
    <row r="315" spans="1:18" ht="12.75">
      <c r="A315" s="5">
        <v>36996</v>
      </c>
      <c r="B315" s="43">
        <v>100.688078063</v>
      </c>
      <c r="C315" s="43">
        <v>1.01897313092</v>
      </c>
      <c r="D315" s="43">
        <v>0.124739745156</v>
      </c>
      <c r="E315" s="43">
        <v>1.28434365996</v>
      </c>
      <c r="F315" s="44">
        <v>88.2887253714</v>
      </c>
      <c r="G315" s="44">
        <v>91.9095150783</v>
      </c>
      <c r="H315" s="43">
        <v>123.254857858</v>
      </c>
      <c r="I315" s="44">
        <v>203160.313206</v>
      </c>
      <c r="J315" s="44">
        <v>97.9754292244</v>
      </c>
      <c r="K315" s="44">
        <v>98.9634111057</v>
      </c>
      <c r="L315" s="43">
        <v>4.72358411569</v>
      </c>
      <c r="M315" s="44">
        <v>4.55172176592</v>
      </c>
      <c r="N315" s="43">
        <v>101.080475788</v>
      </c>
      <c r="O315" s="44">
        <v>1814.15622484</v>
      </c>
      <c r="P315" s="44">
        <v>4.74517978032</v>
      </c>
      <c r="R315" s="3">
        <v>791.46</v>
      </c>
    </row>
    <row r="316" spans="1:18" ht="12.75">
      <c r="A316" s="5">
        <v>37026</v>
      </c>
      <c r="B316" s="43">
        <v>100.334368596</v>
      </c>
      <c r="C316" s="43">
        <v>1.23727621395</v>
      </c>
      <c r="D316" s="43">
        <v>0.123583908251</v>
      </c>
      <c r="E316" s="43">
        <v>1.11835099337</v>
      </c>
      <c r="F316" s="44">
        <v>87.7510855822</v>
      </c>
      <c r="G316" s="44">
        <v>91.3967133097</v>
      </c>
      <c r="H316" s="43">
        <v>124.126576894</v>
      </c>
      <c r="I316" s="44">
        <v>203654.445414</v>
      </c>
      <c r="J316" s="44">
        <v>98.1658063234</v>
      </c>
      <c r="K316" s="44">
        <v>98.9251348207</v>
      </c>
      <c r="L316" s="43">
        <v>4.62264492019</v>
      </c>
      <c r="M316" s="44">
        <v>4.47574841152</v>
      </c>
      <c r="N316" s="43">
        <v>100.731423858</v>
      </c>
      <c r="O316" s="44">
        <v>1821.72663069</v>
      </c>
      <c r="P316" s="44">
        <v>4.64021500052</v>
      </c>
      <c r="R316" s="3">
        <v>793.51</v>
      </c>
    </row>
    <row r="317" spans="1:18" ht="12.75">
      <c r="A317" s="5">
        <v>37057</v>
      </c>
      <c r="B317" s="43">
        <v>99.8853340369</v>
      </c>
      <c r="C317" s="43">
        <v>0.727159826062</v>
      </c>
      <c r="D317" s="43">
        <v>0.122543723144</v>
      </c>
      <c r="E317" s="43">
        <v>0.972508049173</v>
      </c>
      <c r="F317" s="44">
        <v>86.6774418825</v>
      </c>
      <c r="G317" s="44">
        <v>90.6783885614</v>
      </c>
      <c r="H317" s="43">
        <v>124.475569898</v>
      </c>
      <c r="I317" s="44">
        <v>203570.640934</v>
      </c>
      <c r="J317" s="44">
        <v>98.3801828991</v>
      </c>
      <c r="K317" s="44">
        <v>98.9154662299</v>
      </c>
      <c r="L317" s="43">
        <v>4.50432370469</v>
      </c>
      <c r="M317" s="44">
        <v>4.39970849759</v>
      </c>
      <c r="N317" s="43">
        <v>100.594090078</v>
      </c>
      <c r="O317" s="44">
        <v>1832.01772056</v>
      </c>
      <c r="P317" s="44">
        <v>4.50941893533</v>
      </c>
      <c r="R317" s="3">
        <v>795.56</v>
      </c>
    </row>
    <row r="318" spans="1:18" ht="12.75">
      <c r="A318" s="5">
        <v>37087</v>
      </c>
      <c r="B318" s="43">
        <v>99.3844111995</v>
      </c>
      <c r="C318" s="43">
        <v>-0.371038336512</v>
      </c>
      <c r="D318" s="43">
        <v>0.121703144697</v>
      </c>
      <c r="E318" s="43">
        <v>0.848544955677</v>
      </c>
      <c r="F318" s="44">
        <v>85.0609757024</v>
      </c>
      <c r="G318" s="44">
        <v>89.5183651888</v>
      </c>
      <c r="H318" s="43">
        <v>124.308753944</v>
      </c>
      <c r="I318" s="44">
        <v>202774.36415</v>
      </c>
      <c r="J318" s="44">
        <v>98.6806391928</v>
      </c>
      <c r="K318" s="44">
        <v>98.9436460582</v>
      </c>
      <c r="L318" s="43">
        <v>4.35242754275</v>
      </c>
      <c r="M318" s="44">
        <v>4.29253269879</v>
      </c>
      <c r="N318" s="43">
        <v>100.806010644</v>
      </c>
      <c r="O318" s="44">
        <v>1844.38579463</v>
      </c>
      <c r="P318" s="44">
        <v>4.34523691711</v>
      </c>
      <c r="R318" s="3">
        <v>796.25</v>
      </c>
    </row>
    <row r="319" spans="1:18" ht="12.75">
      <c r="A319" s="5">
        <v>37118</v>
      </c>
      <c r="B319" s="43">
        <v>98.8706061616</v>
      </c>
      <c r="C319" s="43">
        <v>-0.422272733549</v>
      </c>
      <c r="D319" s="43">
        <v>0.12108102456</v>
      </c>
      <c r="E319" s="43">
        <v>0.762602302464</v>
      </c>
      <c r="F319" s="44">
        <v>83.2836384987</v>
      </c>
      <c r="G319" s="44">
        <v>87.9129473258</v>
      </c>
      <c r="H319" s="43">
        <v>123.799414898</v>
      </c>
      <c r="I319" s="44">
        <v>201123.126581</v>
      </c>
      <c r="J319" s="44">
        <v>99.1855954433</v>
      </c>
      <c r="K319" s="44">
        <v>99.0061028178</v>
      </c>
      <c r="L319" s="43">
        <v>4.14717433464</v>
      </c>
      <c r="M319" s="44">
        <v>4.12384994418</v>
      </c>
      <c r="N319" s="43">
        <v>101.219411308</v>
      </c>
      <c r="O319" s="44">
        <v>1857.88440714</v>
      </c>
      <c r="P319" s="44">
        <v>4.15122350567</v>
      </c>
      <c r="R319" s="3">
        <v>796.25</v>
      </c>
    </row>
    <row r="320" spans="1:18" ht="12.75">
      <c r="A320" s="5">
        <v>37149</v>
      </c>
      <c r="B320" s="43">
        <v>98.3928115162</v>
      </c>
      <c r="C320" s="43">
        <v>1.20163489427</v>
      </c>
      <c r="D320" s="43">
        <v>0.120661479425</v>
      </c>
      <c r="E320" s="43">
        <v>0.708478596683</v>
      </c>
      <c r="F320" s="44">
        <v>81.9995946288</v>
      </c>
      <c r="G320" s="44">
        <v>86.3836262589</v>
      </c>
      <c r="H320" s="43">
        <v>123.312610803</v>
      </c>
      <c r="I320" s="44">
        <v>198609.391139</v>
      </c>
      <c r="J320" s="44">
        <v>99.8696066065</v>
      </c>
      <c r="K320" s="44">
        <v>99.0815905907</v>
      </c>
      <c r="L320" s="43">
        <v>3.89282345603</v>
      </c>
      <c r="M320" s="44">
        <v>3.8738795359</v>
      </c>
      <c r="N320" s="43">
        <v>101.562148821</v>
      </c>
      <c r="O320" s="44">
        <v>1871.29295348</v>
      </c>
      <c r="P320" s="44">
        <v>3.94217051849</v>
      </c>
      <c r="R320" s="3">
        <v>796.25</v>
      </c>
    </row>
    <row r="321" spans="1:18" ht="12.75">
      <c r="A321" s="5">
        <v>37179</v>
      </c>
      <c r="B321" s="43">
        <v>97.9889348891</v>
      </c>
      <c r="C321" s="43">
        <v>-1.43470897065</v>
      </c>
      <c r="D321" s="43">
        <v>0.120438121288</v>
      </c>
      <c r="E321" s="43">
        <v>0.679386849938</v>
      </c>
      <c r="F321" s="44">
        <v>81.6722338122</v>
      </c>
      <c r="G321" s="44">
        <v>85.374672745</v>
      </c>
      <c r="H321" s="43">
        <v>123.096646239</v>
      </c>
      <c r="I321" s="44">
        <v>195537.463579</v>
      </c>
      <c r="J321" s="44">
        <v>100.71357931</v>
      </c>
      <c r="K321" s="44">
        <v>99.1611666801</v>
      </c>
      <c r="L321" s="43">
        <v>3.63830197062</v>
      </c>
      <c r="M321" s="44">
        <v>3.59545981052</v>
      </c>
      <c r="N321" s="43">
        <v>101.646663597</v>
      </c>
      <c r="O321" s="44">
        <v>1883.95034822</v>
      </c>
      <c r="P321" s="44">
        <v>3.74235150833</v>
      </c>
      <c r="R321" s="3">
        <v>797.62</v>
      </c>
    </row>
    <row r="322" spans="1:18" ht="12.75">
      <c r="A322" s="5">
        <v>37210</v>
      </c>
      <c r="B322" s="43">
        <v>97.66926145</v>
      </c>
      <c r="C322" s="43">
        <v>-2.2422076196</v>
      </c>
      <c r="D322" s="43">
        <v>0.120396765238</v>
      </c>
      <c r="E322" s="43">
        <v>0.675743694616</v>
      </c>
      <c r="F322" s="44">
        <v>82.5196557959</v>
      </c>
      <c r="G322" s="44">
        <v>85.3340041836</v>
      </c>
      <c r="H322" s="43">
        <v>123.128500764</v>
      </c>
      <c r="I322" s="44">
        <v>192220.923169</v>
      </c>
      <c r="J322" s="44">
        <v>101.574264407</v>
      </c>
      <c r="K322" s="44">
        <v>99.2238166717</v>
      </c>
      <c r="L322" s="43">
        <v>3.45787283516</v>
      </c>
      <c r="M322" s="44">
        <v>3.36229014966</v>
      </c>
      <c r="N322" s="43">
        <v>101.449570693</v>
      </c>
      <c r="O322" s="44">
        <v>1894.50408559</v>
      </c>
      <c r="P322" s="44">
        <v>3.57648225024</v>
      </c>
      <c r="R322" s="3">
        <v>798.99</v>
      </c>
    </row>
    <row r="323" spans="1:18" ht="12.75">
      <c r="A323" s="5">
        <v>37240</v>
      </c>
      <c r="B323" s="43">
        <v>97.4366430785</v>
      </c>
      <c r="C323" s="43">
        <v>-1.60957419532</v>
      </c>
      <c r="D323" s="43">
        <v>0.120536202639</v>
      </c>
      <c r="E323" s="43">
        <v>0.694601768917</v>
      </c>
      <c r="F323" s="44">
        <v>84.3649252951</v>
      </c>
      <c r="G323" s="44">
        <v>86.2637048951</v>
      </c>
      <c r="H323" s="43">
        <v>123.215511069</v>
      </c>
      <c r="I323" s="44">
        <v>188946.340376</v>
      </c>
      <c r="J323" s="44">
        <v>102.30031308</v>
      </c>
      <c r="K323" s="44">
        <v>99.2525452951</v>
      </c>
      <c r="L323" s="43">
        <v>3.38800113018</v>
      </c>
      <c r="M323" s="44">
        <v>3.24096626878</v>
      </c>
      <c r="N323" s="43">
        <v>101.11643315</v>
      </c>
      <c r="O323" s="44">
        <v>1902.02222059</v>
      </c>
      <c r="P323" s="44">
        <v>3.46252664511</v>
      </c>
      <c r="R323" s="3">
        <v>799.67</v>
      </c>
    </row>
    <row r="324" spans="1:18" ht="12.75">
      <c r="A324" s="5">
        <v>37271</v>
      </c>
      <c r="B324" s="43">
        <v>97.2946769767</v>
      </c>
      <c r="C324" s="43">
        <v>-0.0469250856919</v>
      </c>
      <c r="D324" s="43">
        <v>0.120844348031</v>
      </c>
      <c r="E324" s="43">
        <v>0.7375388991</v>
      </c>
      <c r="F324" s="44">
        <v>86.4724244188</v>
      </c>
      <c r="G324" s="44">
        <v>87.7419488175</v>
      </c>
      <c r="H324" s="43">
        <v>123.115473801</v>
      </c>
      <c r="I324" s="44">
        <v>185980.952247</v>
      </c>
      <c r="J324" s="44">
        <v>102.82961825</v>
      </c>
      <c r="K324" s="44">
        <v>99.248260664</v>
      </c>
      <c r="L324" s="43">
        <v>3.3955619272</v>
      </c>
      <c r="M324" s="44">
        <v>3.21626952976</v>
      </c>
      <c r="N324" s="43">
        <v>100.871219261</v>
      </c>
      <c r="O324" s="44">
        <v>1906.18173372</v>
      </c>
      <c r="P324" s="44">
        <v>3.40952354966</v>
      </c>
      <c r="R324" s="3">
        <v>803.09</v>
      </c>
    </row>
    <row r="325" spans="1:18" ht="12.75">
      <c r="A325" s="5">
        <v>37302</v>
      </c>
      <c r="B325" s="43">
        <v>97.2240264499</v>
      </c>
      <c r="C325" s="43">
        <v>1.02342829588</v>
      </c>
      <c r="D325" s="43">
        <v>0.121284103607</v>
      </c>
      <c r="E325" s="43">
        <v>0.801476260712</v>
      </c>
      <c r="F325" s="44">
        <v>88.0373547014</v>
      </c>
      <c r="G325" s="44">
        <v>89.3060917395</v>
      </c>
      <c r="H325" s="43">
        <v>122.60271076</v>
      </c>
      <c r="I325" s="44">
        <v>183545.954305</v>
      </c>
      <c r="J325" s="44">
        <v>103.345191677</v>
      </c>
      <c r="K325" s="44">
        <v>99.2245640651</v>
      </c>
      <c r="L325" s="43">
        <v>3.42691410905</v>
      </c>
      <c r="M325" s="44">
        <v>3.23014682162</v>
      </c>
      <c r="N325" s="43">
        <v>100.849352929</v>
      </c>
      <c r="O325" s="44">
        <v>1906.88819532</v>
      </c>
      <c r="P325" s="44">
        <v>3.40389065466</v>
      </c>
      <c r="R325" s="3">
        <v>805.83</v>
      </c>
    </row>
    <row r="326" spans="1:18" ht="12.75">
      <c r="A326" s="5">
        <v>37330</v>
      </c>
      <c r="B326" s="43">
        <v>97.2356725548</v>
      </c>
      <c r="C326" s="43">
        <v>1.093597144</v>
      </c>
      <c r="D326" s="43">
        <v>0.121761816266</v>
      </c>
      <c r="E326" s="43">
        <v>0.878086012289</v>
      </c>
      <c r="F326" s="44">
        <v>88.6405345083</v>
      </c>
      <c r="G326" s="44">
        <v>90.5447013362</v>
      </c>
      <c r="H326" s="43">
        <v>121.587086794</v>
      </c>
      <c r="I326" s="44">
        <v>181931.758823</v>
      </c>
      <c r="J326" s="44">
        <v>103.877723754</v>
      </c>
      <c r="K326" s="44">
        <v>99.1949617525</v>
      </c>
      <c r="L326" s="43">
        <v>3.44843331428</v>
      </c>
      <c r="M326" s="44">
        <v>3.24399544739</v>
      </c>
      <c r="N326" s="43">
        <v>101.104203109</v>
      </c>
      <c r="O326" s="44">
        <v>1904.06750201</v>
      </c>
      <c r="P326" s="44">
        <v>3.41869744308</v>
      </c>
      <c r="R326" s="3">
        <v>807.89</v>
      </c>
    </row>
    <row r="327" spans="1:18" ht="12.75">
      <c r="A327" s="5">
        <v>37361</v>
      </c>
      <c r="B327" s="43">
        <v>97.3240222385</v>
      </c>
      <c r="C327" s="43">
        <v>1.3475415467</v>
      </c>
      <c r="D327" s="43">
        <v>0.122189704787</v>
      </c>
      <c r="E327" s="43">
        <v>0.947227941323</v>
      </c>
      <c r="F327" s="44">
        <v>88.2194805393</v>
      </c>
      <c r="G327" s="44">
        <v>91.1297538353</v>
      </c>
      <c r="H327" s="43">
        <v>120.146562211</v>
      </c>
      <c r="I327" s="44">
        <v>181263.495458</v>
      </c>
      <c r="J327" s="44">
        <v>104.373304549</v>
      </c>
      <c r="K327" s="44">
        <v>99.1643771677</v>
      </c>
      <c r="L327" s="43">
        <v>3.45347384837</v>
      </c>
      <c r="M327" s="44">
        <v>3.25231119397</v>
      </c>
      <c r="N327" s="43">
        <v>101.652204475</v>
      </c>
      <c r="O327" s="44">
        <v>1897.92216513</v>
      </c>
      <c r="P327" s="44">
        <v>3.43009131057</v>
      </c>
      <c r="R327" s="3">
        <v>809.94</v>
      </c>
    </row>
    <row r="328" spans="1:18" ht="12.75">
      <c r="A328" s="5">
        <v>37391</v>
      </c>
      <c r="B328" s="43">
        <v>97.4611184155</v>
      </c>
      <c r="C328" s="43">
        <v>1.33194846935</v>
      </c>
      <c r="D328" s="43">
        <v>0.122473384031</v>
      </c>
      <c r="E328" s="43">
        <v>0.997919495647</v>
      </c>
      <c r="F328" s="44">
        <v>86.9719595764</v>
      </c>
      <c r="G328" s="44">
        <v>91.1122170078</v>
      </c>
      <c r="H328" s="43">
        <v>118.349003523</v>
      </c>
      <c r="I328" s="44">
        <v>181635.912795</v>
      </c>
      <c r="J328" s="44">
        <v>104.814234174</v>
      </c>
      <c r="K328" s="44">
        <v>99.1191229126</v>
      </c>
      <c r="L328" s="43">
        <v>3.44437703987</v>
      </c>
      <c r="M328" s="44">
        <v>3.24304289842</v>
      </c>
      <c r="N328" s="43">
        <v>102.378986092</v>
      </c>
      <c r="O328" s="44">
        <v>1888.74896123</v>
      </c>
      <c r="P328" s="44">
        <v>3.42562663254</v>
      </c>
      <c r="R328" s="3">
        <v>811.99</v>
      </c>
    </row>
    <row r="329" spans="1:18" ht="12.75">
      <c r="A329" s="5">
        <v>37422</v>
      </c>
      <c r="B329" s="43">
        <v>97.6074471363</v>
      </c>
      <c r="C329" s="43">
        <v>1.06686615424</v>
      </c>
      <c r="D329" s="43">
        <v>0.122529605854</v>
      </c>
      <c r="E329" s="43">
        <v>1.01661988036</v>
      </c>
      <c r="F329" s="44">
        <v>85.3153983568</v>
      </c>
      <c r="G329" s="44">
        <v>90.6891707684</v>
      </c>
      <c r="H329" s="43">
        <v>116.382203663</v>
      </c>
      <c r="I329" s="44">
        <v>182993.282501</v>
      </c>
      <c r="J329" s="44">
        <v>105.099149568</v>
      </c>
      <c r="K329" s="44">
        <v>99.0475469066</v>
      </c>
      <c r="L329" s="43">
        <v>3.4182457374</v>
      </c>
      <c r="M329" s="44">
        <v>3.21749367025</v>
      </c>
      <c r="N329" s="43">
        <v>103.112775208</v>
      </c>
      <c r="O329" s="44">
        <v>1877.18894706</v>
      </c>
      <c r="P329" s="44">
        <v>3.40267317338</v>
      </c>
      <c r="R329" s="3">
        <v>812.68</v>
      </c>
    </row>
    <row r="330" spans="1:18" ht="12.75">
      <c r="A330" s="5">
        <v>37452</v>
      </c>
      <c r="B330" s="43">
        <v>97.7427307561</v>
      </c>
      <c r="C330" s="43">
        <v>-0.00125964485469</v>
      </c>
      <c r="D330" s="43">
        <v>0.122340650648</v>
      </c>
      <c r="E330" s="43">
        <v>0.993660302552</v>
      </c>
      <c r="F330" s="44">
        <v>83.6115892414</v>
      </c>
      <c r="G330" s="44">
        <v>90.416315535</v>
      </c>
      <c r="H330" s="43">
        <v>114.405325751</v>
      </c>
      <c r="I330" s="44">
        <v>185092.547761</v>
      </c>
      <c r="J330" s="44">
        <v>105.04332328</v>
      </c>
      <c r="K330" s="44">
        <v>98.9583312285</v>
      </c>
      <c r="L330" s="43">
        <v>3.37547991295</v>
      </c>
      <c r="M330" s="44">
        <v>3.16112870585</v>
      </c>
      <c r="N330" s="43">
        <v>103.704384665</v>
      </c>
      <c r="O330" s="44">
        <v>1864.6815531</v>
      </c>
      <c r="P330" s="44">
        <v>3.36060558154</v>
      </c>
      <c r="R330" s="3">
        <v>814.05</v>
      </c>
    </row>
    <row r="331" spans="1:18" ht="12.75">
      <c r="A331" s="5">
        <v>37483</v>
      </c>
      <c r="B331" s="43">
        <v>97.8180772155</v>
      </c>
      <c r="C331" s="43">
        <v>-0.75084114933</v>
      </c>
      <c r="D331" s="43">
        <v>0.121902006833</v>
      </c>
      <c r="E331" s="43">
        <v>0.935451069512</v>
      </c>
      <c r="F331" s="44">
        <v>81.9915646645</v>
      </c>
      <c r="G331" s="44">
        <v>90.461053878</v>
      </c>
      <c r="H331" s="43">
        <v>112.486044364</v>
      </c>
      <c r="I331" s="44">
        <v>187526.46284</v>
      </c>
      <c r="J331" s="44">
        <v>104.651367793</v>
      </c>
      <c r="K331" s="44">
        <v>98.8453009538</v>
      </c>
      <c r="L331" s="43">
        <v>3.32204711862</v>
      </c>
      <c r="M331" s="44">
        <v>3.08584478898</v>
      </c>
      <c r="N331" s="43">
        <v>104.141161017</v>
      </c>
      <c r="O331" s="44">
        <v>1852.67401061</v>
      </c>
      <c r="P331" s="44">
        <v>3.30386867771</v>
      </c>
      <c r="R331" s="3">
        <v>815.42</v>
      </c>
    </row>
    <row r="332" spans="1:18" ht="12.75">
      <c r="A332" s="5">
        <v>37514</v>
      </c>
      <c r="B332" s="43">
        <v>97.8049460693</v>
      </c>
      <c r="C332" s="43">
        <v>0.24822959289</v>
      </c>
      <c r="D332" s="43">
        <v>0.121235705084</v>
      </c>
      <c r="E332" s="43">
        <v>0.843158216673</v>
      </c>
      <c r="F332" s="44">
        <v>80.4272274855</v>
      </c>
      <c r="G332" s="44">
        <v>90.6918279335</v>
      </c>
      <c r="H332" s="43">
        <v>110.7995098</v>
      </c>
      <c r="I332" s="44">
        <v>189870.377233</v>
      </c>
      <c r="J332" s="44">
        <v>104.122012306</v>
      </c>
      <c r="K332" s="44">
        <v>98.698948151</v>
      </c>
      <c r="L332" s="43">
        <v>3.25614998835</v>
      </c>
      <c r="M332" s="44">
        <v>3.011873217</v>
      </c>
      <c r="N332" s="43">
        <v>104.442659225</v>
      </c>
      <c r="O332" s="44">
        <v>1842.74097639</v>
      </c>
      <c r="P332" s="44">
        <v>3.2343957617</v>
      </c>
      <c r="R332" s="3">
        <v>816.79</v>
      </c>
    </row>
    <row r="333" spans="1:18" ht="12.75">
      <c r="A333" s="5">
        <v>37544</v>
      </c>
      <c r="B333" s="43">
        <v>97.7064953543</v>
      </c>
      <c r="C333" s="43">
        <v>0.822945872696</v>
      </c>
      <c r="D333" s="43">
        <v>0.120391425727</v>
      </c>
      <c r="E333" s="43">
        <v>0.723294490092</v>
      </c>
      <c r="F333" s="44">
        <v>78.8429198791</v>
      </c>
      <c r="G333" s="44">
        <v>90.8072738995</v>
      </c>
      <c r="H333" s="43">
        <v>109.43217994</v>
      </c>
      <c r="I333" s="44">
        <v>191724.507638</v>
      </c>
      <c r="J333" s="44">
        <v>103.744414517</v>
      </c>
      <c r="K333" s="44">
        <v>98.5224569285</v>
      </c>
      <c r="L333" s="43">
        <v>3.17977245666</v>
      </c>
      <c r="M333" s="44">
        <v>2.94301737184</v>
      </c>
      <c r="N333" s="43">
        <v>104.72691219</v>
      </c>
      <c r="O333" s="44">
        <v>1836.30858228</v>
      </c>
      <c r="P333" s="44">
        <v>3.15360164055</v>
      </c>
      <c r="R333" s="3">
        <v>818.84</v>
      </c>
    </row>
    <row r="334" spans="1:18" ht="12.75">
      <c r="A334" s="5">
        <v>37575</v>
      </c>
      <c r="B334" s="43">
        <v>97.5110733666</v>
      </c>
      <c r="C334" s="43">
        <v>-0.447889932068</v>
      </c>
      <c r="D334" s="43">
        <v>0.119389439554</v>
      </c>
      <c r="E334" s="43">
        <v>0.586228432552</v>
      </c>
      <c r="F334" s="44">
        <v>77.1935957491</v>
      </c>
      <c r="G334" s="44">
        <v>90.6709862754</v>
      </c>
      <c r="H334" s="43">
        <v>108.448268747</v>
      </c>
      <c r="I334" s="44">
        <v>192758.855932</v>
      </c>
      <c r="J334" s="44">
        <v>103.750940267</v>
      </c>
      <c r="K334" s="44">
        <v>98.318137321</v>
      </c>
      <c r="L334" s="43">
        <v>3.09284120958</v>
      </c>
      <c r="M334" s="44">
        <v>2.87493635357</v>
      </c>
      <c r="N334" s="43">
        <v>105.089990786</v>
      </c>
      <c r="O334" s="44">
        <v>1834.17659087</v>
      </c>
      <c r="P334" s="44">
        <v>3.0609920478</v>
      </c>
      <c r="R334" s="3">
        <v>821.58</v>
      </c>
    </row>
    <row r="335" spans="1:18" ht="12.75">
      <c r="A335" s="5">
        <v>37605</v>
      </c>
      <c r="B335" s="43">
        <v>97.2583914309</v>
      </c>
      <c r="C335" s="43">
        <v>-0.933502912679</v>
      </c>
      <c r="D335" s="43">
        <v>0.118309185758</v>
      </c>
      <c r="E335" s="43">
        <v>0.430734705044</v>
      </c>
      <c r="F335" s="44">
        <v>75.6334132716</v>
      </c>
      <c r="G335" s="44">
        <v>90.4460597282</v>
      </c>
      <c r="H335" s="43">
        <v>107.819732962</v>
      </c>
      <c r="I335" s="44">
        <v>192939.146926</v>
      </c>
      <c r="J335" s="44">
        <v>104.168451047</v>
      </c>
      <c r="K335" s="44">
        <v>98.1186462837</v>
      </c>
      <c r="L335" s="43">
        <v>2.98916239014</v>
      </c>
      <c r="M335" s="44">
        <v>2.78501454389</v>
      </c>
      <c r="N335" s="43">
        <v>105.560059467</v>
      </c>
      <c r="O335" s="44">
        <v>1836.14930262</v>
      </c>
      <c r="P335" s="44">
        <v>2.95682630102</v>
      </c>
      <c r="R335" s="3">
        <v>822.26</v>
      </c>
    </row>
    <row r="336" spans="1:18" ht="12.75">
      <c r="A336" s="5">
        <v>37636</v>
      </c>
      <c r="B336" s="43">
        <v>96.9831817406</v>
      </c>
      <c r="C336" s="43">
        <v>-0.423386524789</v>
      </c>
      <c r="D336" s="43">
        <v>0.117209693309</v>
      </c>
      <c r="E336" s="43">
        <v>0.275398063755</v>
      </c>
      <c r="F336" s="44">
        <v>74.489131489</v>
      </c>
      <c r="G336" s="44">
        <v>90.2236927666</v>
      </c>
      <c r="H336" s="43">
        <v>107.360358986</v>
      </c>
      <c r="I336" s="44">
        <v>192370.943173</v>
      </c>
      <c r="J336" s="44">
        <v>104.847242577</v>
      </c>
      <c r="K336" s="44">
        <v>97.9553474665</v>
      </c>
      <c r="L336" s="43">
        <v>2.86967766195</v>
      </c>
      <c r="M336" s="44">
        <v>2.67973973908</v>
      </c>
      <c r="N336" s="43">
        <v>106.114532457</v>
      </c>
      <c r="O336" s="44">
        <v>1841.13575682</v>
      </c>
      <c r="P336" s="44">
        <v>2.84217920875</v>
      </c>
      <c r="R336" s="3">
        <v>825.69</v>
      </c>
    </row>
    <row r="337" spans="1:18" ht="12.75">
      <c r="A337" s="5">
        <v>37667</v>
      </c>
      <c r="B337" s="43">
        <v>96.7275137183</v>
      </c>
      <c r="C337" s="43">
        <v>0.957714612728</v>
      </c>
      <c r="D337" s="43">
        <v>0.116163927609</v>
      </c>
      <c r="E337" s="43">
        <v>0.125396579932</v>
      </c>
      <c r="F337" s="44">
        <v>73.9603689147</v>
      </c>
      <c r="G337" s="44">
        <v>89.7772646095</v>
      </c>
      <c r="H337" s="43">
        <v>107.00566301</v>
      </c>
      <c r="I337" s="44">
        <v>191325.348204</v>
      </c>
      <c r="J337" s="44">
        <v>105.589904116</v>
      </c>
      <c r="K337" s="44">
        <v>97.854616923</v>
      </c>
      <c r="L337" s="43">
        <v>2.74117708261</v>
      </c>
      <c r="M337" s="44">
        <v>2.57459359822</v>
      </c>
      <c r="N337" s="43">
        <v>106.746438067</v>
      </c>
      <c r="O337" s="44">
        <v>1847.95944687</v>
      </c>
      <c r="P337" s="44">
        <v>2.7182596614</v>
      </c>
      <c r="R337" s="3">
        <v>827.06</v>
      </c>
    </row>
    <row r="338" spans="1:18" ht="12.75">
      <c r="A338" s="5">
        <v>37695</v>
      </c>
      <c r="B338" s="43">
        <v>96.5373155281</v>
      </c>
      <c r="C338" s="43">
        <v>1.33306226059</v>
      </c>
      <c r="D338" s="43">
        <v>0.115258775206</v>
      </c>
      <c r="E338" s="43">
        <v>-0.00761779179093</v>
      </c>
      <c r="F338" s="44">
        <v>73.9397485573</v>
      </c>
      <c r="G338" s="44">
        <v>88.953228237</v>
      </c>
      <c r="H338" s="43">
        <v>106.701572035</v>
      </c>
      <c r="I338" s="44">
        <v>190088.620353</v>
      </c>
      <c r="J338" s="44">
        <v>106.332950699</v>
      </c>
      <c r="K338" s="44">
        <v>97.8471573767</v>
      </c>
      <c r="L338" s="43">
        <v>2.60811415002</v>
      </c>
      <c r="M338" s="44">
        <v>2.46662411935</v>
      </c>
      <c r="N338" s="43">
        <v>107.434875483</v>
      </c>
      <c r="O338" s="44">
        <v>1855.71967152</v>
      </c>
      <c r="P338" s="44">
        <v>2.58749489297</v>
      </c>
      <c r="R338" s="3">
        <v>829.8</v>
      </c>
    </row>
    <row r="339" spans="1:18" ht="12.75">
      <c r="A339" s="5">
        <v>37726</v>
      </c>
      <c r="B339" s="43">
        <v>96.4221407722</v>
      </c>
      <c r="C339" s="43">
        <v>1.18715560815</v>
      </c>
      <c r="D339" s="43">
        <v>0.114534820133</v>
      </c>
      <c r="E339" s="43">
        <v>-0.110128573994</v>
      </c>
      <c r="F339" s="44">
        <v>74.2924052917</v>
      </c>
      <c r="G339" s="44">
        <v>87.8396617996</v>
      </c>
      <c r="H339" s="43">
        <v>106.419521045</v>
      </c>
      <c r="I339" s="44">
        <v>188807.158507</v>
      </c>
      <c r="J339" s="44">
        <v>106.975989147</v>
      </c>
      <c r="K339" s="44">
        <v>97.9308344635</v>
      </c>
      <c r="L339" s="43">
        <v>2.47118091596</v>
      </c>
      <c r="M339" s="44">
        <v>2.35144343614</v>
      </c>
      <c r="N339" s="43">
        <v>108.132724381</v>
      </c>
      <c r="O339" s="44">
        <v>1863.17432119</v>
      </c>
      <c r="P339" s="44">
        <v>2.45611997871</v>
      </c>
      <c r="R339" s="3">
        <v>831.85</v>
      </c>
    </row>
    <row r="340" spans="1:18" ht="12.75">
      <c r="A340" s="5">
        <v>37756</v>
      </c>
      <c r="B340" s="43">
        <v>96.3663075087</v>
      </c>
      <c r="C340" s="43">
        <v>0.486580918236</v>
      </c>
      <c r="D340" s="43">
        <v>0.113990130978</v>
      </c>
      <c r="E340" s="43">
        <v>-0.182902511056</v>
      </c>
      <c r="F340" s="44">
        <v>75.0277170101</v>
      </c>
      <c r="G340" s="44">
        <v>86.8629969105</v>
      </c>
      <c r="H340" s="43">
        <v>106.228546067</v>
      </c>
      <c r="I340" s="44">
        <v>187577.849582</v>
      </c>
      <c r="J340" s="44">
        <v>107.478364811</v>
      </c>
      <c r="K340" s="44">
        <v>98.0735450672</v>
      </c>
      <c r="L340" s="43">
        <v>2.34081527189</v>
      </c>
      <c r="M340" s="44">
        <v>2.22981067355</v>
      </c>
      <c r="N340" s="43">
        <v>108.672197107</v>
      </c>
      <c r="O340" s="44">
        <v>1868.94820525</v>
      </c>
      <c r="P340" s="44">
        <v>2.33215266809</v>
      </c>
      <c r="R340" s="3">
        <v>833.9</v>
      </c>
    </row>
    <row r="341" spans="1:18" ht="12.75">
      <c r="A341" s="5">
        <v>37787</v>
      </c>
      <c r="B341" s="43">
        <v>96.3820711466</v>
      </c>
      <c r="C341" s="43">
        <v>0.446484433598</v>
      </c>
      <c r="D341" s="43">
        <v>0.113664196244</v>
      </c>
      <c r="E341" s="43">
        <v>-0.231899117725</v>
      </c>
      <c r="F341" s="44">
        <v>75.9765376164</v>
      </c>
      <c r="G341" s="44">
        <v>86.5230860604</v>
      </c>
      <c r="H341" s="43">
        <v>106.155208685</v>
      </c>
      <c r="I341" s="44">
        <v>186618.284093</v>
      </c>
      <c r="J341" s="44">
        <v>107.923920858</v>
      </c>
      <c r="K341" s="44">
        <v>98.2601357418</v>
      </c>
      <c r="L341" s="43">
        <v>2.23222545113</v>
      </c>
      <c r="M341" s="44">
        <v>2.11759510286</v>
      </c>
      <c r="N341" s="43">
        <v>108.944283458</v>
      </c>
      <c r="O341" s="44">
        <v>1872.36045355</v>
      </c>
      <c r="P341" s="44">
        <v>2.22495311555</v>
      </c>
      <c r="R341" s="3">
        <v>834.59</v>
      </c>
    </row>
    <row r="342" spans="1:18" ht="12.75">
      <c r="A342" s="5">
        <v>37817</v>
      </c>
      <c r="B342" s="43">
        <v>96.4877034462</v>
      </c>
      <c r="C342" s="43">
        <v>-0.530310483823</v>
      </c>
      <c r="D342" s="43">
        <v>0.113552322976</v>
      </c>
      <c r="E342" s="43">
        <v>-0.246270047395</v>
      </c>
      <c r="F342" s="44">
        <v>76.9677859769</v>
      </c>
      <c r="G342" s="44">
        <v>86.782669093</v>
      </c>
      <c r="H342" s="43">
        <v>106.161833268</v>
      </c>
      <c r="I342" s="44">
        <v>186084.788707</v>
      </c>
      <c r="J342" s="44">
        <v>108.382698818</v>
      </c>
      <c r="K342" s="44">
        <v>98.4780918228</v>
      </c>
      <c r="L342" s="43">
        <v>2.15453885493</v>
      </c>
      <c r="M342" s="44">
        <v>2.03819280845</v>
      </c>
      <c r="N342" s="43">
        <v>108.960081922</v>
      </c>
      <c r="O342" s="44">
        <v>1872.98927535</v>
      </c>
      <c r="P342" s="44">
        <v>2.14628041329</v>
      </c>
      <c r="R342" s="3">
        <v>835.96</v>
      </c>
    </row>
    <row r="343" spans="1:18" ht="12.75">
      <c r="A343" s="5">
        <v>37848</v>
      </c>
      <c r="B343" s="43">
        <v>96.6785039349</v>
      </c>
      <c r="C343" s="43">
        <v>-1.47591924653</v>
      </c>
      <c r="D343" s="43">
        <v>0.11361380777</v>
      </c>
      <c r="E343" s="43">
        <v>-0.232568469508</v>
      </c>
      <c r="F343" s="44">
        <v>77.8983340353</v>
      </c>
      <c r="G343" s="44">
        <v>87.4608744065</v>
      </c>
      <c r="H343" s="43">
        <v>106.172260258</v>
      </c>
      <c r="I343" s="44">
        <v>186027.28971</v>
      </c>
      <c r="J343" s="44">
        <v>108.777785006</v>
      </c>
      <c r="K343" s="44">
        <v>98.7041366473</v>
      </c>
      <c r="L343" s="43">
        <v>2.11425582461</v>
      </c>
      <c r="M343" s="44">
        <v>1.99772381889</v>
      </c>
      <c r="N343" s="43">
        <v>108.905849766</v>
      </c>
      <c r="O343" s="44">
        <v>1870.95623226</v>
      </c>
      <c r="P343" s="44">
        <v>2.09954708327</v>
      </c>
      <c r="R343" s="3">
        <v>838.01</v>
      </c>
    </row>
    <row r="344" spans="1:18" ht="12.75">
      <c r="A344" s="5">
        <v>37879</v>
      </c>
      <c r="B344" s="43">
        <v>96.9366308545</v>
      </c>
      <c r="C344" s="43">
        <v>0.772825266899</v>
      </c>
      <c r="D344" s="43">
        <v>0.113830799359</v>
      </c>
      <c r="E344" s="43">
        <v>-0.201080315829</v>
      </c>
      <c r="F344" s="44">
        <v>78.666911052</v>
      </c>
      <c r="G344" s="44">
        <v>88.140101525</v>
      </c>
      <c r="H344" s="43">
        <v>105.913288163</v>
      </c>
      <c r="I344" s="44">
        <v>186458.497078</v>
      </c>
      <c r="J344" s="44">
        <v>108.995025073</v>
      </c>
      <c r="K344" s="44">
        <v>98.9008768031</v>
      </c>
      <c r="L344" s="43">
        <v>2.10917743352</v>
      </c>
      <c r="M344" s="44">
        <v>1.99511707444</v>
      </c>
      <c r="N344" s="43">
        <v>109.009053841</v>
      </c>
      <c r="O344" s="44">
        <v>1867.53324107</v>
      </c>
      <c r="P344" s="44">
        <v>2.08167929962</v>
      </c>
      <c r="R344" s="3">
        <v>839.38</v>
      </c>
    </row>
    <row r="345" spans="1:18" ht="12.75">
      <c r="A345" s="5">
        <v>37909</v>
      </c>
      <c r="B345" s="43">
        <v>97.2107936854</v>
      </c>
      <c r="C345" s="43">
        <v>0.532246359073</v>
      </c>
      <c r="D345" s="43">
        <v>0.11414223149</v>
      </c>
      <c r="E345" s="43">
        <v>-0.151135060689</v>
      </c>
      <c r="F345" s="44">
        <v>79.146087903</v>
      </c>
      <c r="G345" s="44">
        <v>88.5235152842</v>
      </c>
      <c r="H345" s="43">
        <v>105.237108801</v>
      </c>
      <c r="I345" s="44">
        <v>187242.525034</v>
      </c>
      <c r="J345" s="44">
        <v>108.996725509</v>
      </c>
      <c r="K345" s="44">
        <v>99.0448960265</v>
      </c>
      <c r="L345" s="43">
        <v>2.12145468984</v>
      </c>
      <c r="M345" s="44">
        <v>2.0091493646</v>
      </c>
      <c r="N345" s="43">
        <v>109.360245872</v>
      </c>
      <c r="O345" s="44">
        <v>1863.95583102</v>
      </c>
      <c r="P345" s="44">
        <v>2.08495205732</v>
      </c>
      <c r="R345" s="3">
        <v>840.07</v>
      </c>
    </row>
    <row r="346" spans="1:18" ht="12.75">
      <c r="A346" s="5">
        <v>37940</v>
      </c>
      <c r="B346" s="43">
        <v>97.4836532144</v>
      </c>
      <c r="C346" s="43">
        <v>-0.502465702825</v>
      </c>
      <c r="D346" s="43">
        <v>0.11449947818</v>
      </c>
      <c r="E346" s="43">
        <v>-0.0967149206895</v>
      </c>
      <c r="F346" s="44">
        <v>79.217439908</v>
      </c>
      <c r="G346" s="44">
        <v>88.4001409766</v>
      </c>
      <c r="H346" s="43">
        <v>104.232003925</v>
      </c>
      <c r="I346" s="44">
        <v>188170.593751</v>
      </c>
      <c r="J346" s="44">
        <v>108.811337499</v>
      </c>
      <c r="K346" s="44">
        <v>99.1383046426</v>
      </c>
      <c r="L346" s="43">
        <v>2.13172007145</v>
      </c>
      <c r="M346" s="44">
        <v>2.02512613417</v>
      </c>
      <c r="N346" s="43">
        <v>109.904486827</v>
      </c>
      <c r="O346" s="44">
        <v>1861.2279193</v>
      </c>
      <c r="P346" s="44">
        <v>2.0959386247</v>
      </c>
      <c r="R346" s="3">
        <v>842.12</v>
      </c>
    </row>
    <row r="347" spans="1:18" ht="12.75">
      <c r="A347" s="5">
        <v>37970</v>
      </c>
      <c r="B347" s="43">
        <v>97.7275069087</v>
      </c>
      <c r="C347" s="43">
        <v>-0.687355048653</v>
      </c>
      <c r="D347" s="43">
        <v>0.11481937439</v>
      </c>
      <c r="E347" s="43">
        <v>-0.0426717414899</v>
      </c>
      <c r="F347" s="44">
        <v>78.6998444778</v>
      </c>
      <c r="G347" s="44">
        <v>87.7970415268</v>
      </c>
      <c r="H347" s="43">
        <v>103.056866418</v>
      </c>
      <c r="I347" s="44">
        <v>189029.9322</v>
      </c>
      <c r="J347" s="44">
        <v>108.571668309</v>
      </c>
      <c r="K347" s="44">
        <v>99.188439871</v>
      </c>
      <c r="L347" s="43">
        <v>2.12929249612</v>
      </c>
      <c r="M347" s="44">
        <v>2.03257917261</v>
      </c>
      <c r="N347" s="43">
        <v>110.410326637</v>
      </c>
      <c r="O347" s="44">
        <v>1860.31745801</v>
      </c>
      <c r="P347" s="44">
        <v>2.10163989057</v>
      </c>
      <c r="R347" s="3">
        <v>842.8</v>
      </c>
    </row>
    <row r="348" spans="1:18" ht="12.75">
      <c r="A348" s="5">
        <v>38001</v>
      </c>
      <c r="B348" s="43">
        <v>97.8995804673</v>
      </c>
      <c r="C348" s="43">
        <v>-0.58043108962</v>
      </c>
      <c r="D348" s="43">
        <v>0.115025533836</v>
      </c>
      <c r="E348" s="43">
        <v>-0.00478750043147</v>
      </c>
      <c r="F348" s="44">
        <v>77.6651323381</v>
      </c>
      <c r="G348" s="44">
        <v>87.1852269722</v>
      </c>
      <c r="H348" s="43">
        <v>101.951149703</v>
      </c>
      <c r="I348" s="44">
        <v>189595.026394</v>
      </c>
      <c r="J348" s="44">
        <v>108.418362163</v>
      </c>
      <c r="K348" s="44">
        <v>99.1890280935</v>
      </c>
      <c r="L348" s="43">
        <v>2.11504060909</v>
      </c>
      <c r="M348" s="44">
        <v>2.0270311282</v>
      </c>
      <c r="N348" s="43">
        <v>110.659208053</v>
      </c>
      <c r="O348" s="44">
        <v>1861.44201043</v>
      </c>
      <c r="P348" s="44">
        <v>2.09672237902</v>
      </c>
      <c r="R348" s="3">
        <v>844.17</v>
      </c>
    </row>
    <row r="349" spans="1:18" ht="12.75">
      <c r="A349" s="5">
        <v>38032</v>
      </c>
      <c r="B349" s="43">
        <v>98.0008657051</v>
      </c>
      <c r="C349" s="43">
        <v>0.691518506384</v>
      </c>
      <c r="D349" s="43">
        <v>0.115115622389</v>
      </c>
      <c r="E349" s="43">
        <v>0.00760469945829</v>
      </c>
      <c r="F349" s="44">
        <v>76.5559197309</v>
      </c>
      <c r="G349" s="44">
        <v>87.0417290343</v>
      </c>
      <c r="H349" s="43">
        <v>101.088099553</v>
      </c>
      <c r="I349" s="44">
        <v>189860.781188</v>
      </c>
      <c r="J349" s="44">
        <v>108.33313874</v>
      </c>
      <c r="K349" s="44">
        <v>99.1519504583</v>
      </c>
      <c r="L349" s="43">
        <v>2.09204272438</v>
      </c>
      <c r="M349" s="44">
        <v>2.00452336832</v>
      </c>
      <c r="N349" s="43">
        <v>110.637198397</v>
      </c>
      <c r="O349" s="44">
        <v>1864.22857612</v>
      </c>
      <c r="P349" s="44">
        <v>2.08506231403</v>
      </c>
      <c r="R349" s="3">
        <v>846.23</v>
      </c>
    </row>
    <row r="350" spans="1:18" ht="12.75">
      <c r="A350" s="5">
        <v>38061</v>
      </c>
      <c r="B350" s="43">
        <v>98.0356934716</v>
      </c>
      <c r="C350" s="43">
        <v>1.09136956152</v>
      </c>
      <c r="D350" s="43">
        <v>0.115149117964</v>
      </c>
      <c r="E350" s="43">
        <v>0.00412094045113</v>
      </c>
      <c r="F350" s="44">
        <v>75.8083972433</v>
      </c>
      <c r="G350" s="44">
        <v>87.5103524802</v>
      </c>
      <c r="H350" s="43">
        <v>100.538279251</v>
      </c>
      <c r="I350" s="44">
        <v>189839.849832</v>
      </c>
      <c r="J350" s="44">
        <v>108.325949219</v>
      </c>
      <c r="K350" s="44">
        <v>99.098508995</v>
      </c>
      <c r="L350" s="43">
        <v>2.07110757062</v>
      </c>
      <c r="M350" s="44">
        <v>1.97640687014</v>
      </c>
      <c r="N350" s="43">
        <v>110.375991682</v>
      </c>
      <c r="O350" s="44">
        <v>1868.18543277</v>
      </c>
      <c r="P350" s="44">
        <v>2.07396469353</v>
      </c>
      <c r="R350" s="3">
        <v>848.97</v>
      </c>
    </row>
    <row r="351" spans="1:18" ht="12.75">
      <c r="A351" s="5">
        <v>38092</v>
      </c>
      <c r="B351" s="43">
        <v>98.000953796</v>
      </c>
      <c r="C351" s="43">
        <v>0.896456094531</v>
      </c>
      <c r="D351" s="43">
        <v>0.115176878594</v>
      </c>
      <c r="E351" s="43">
        <v>0.001023999</v>
      </c>
      <c r="F351" s="44">
        <v>75.7380632941</v>
      </c>
      <c r="G351" s="44">
        <v>88.4179812766</v>
      </c>
      <c r="H351" s="43">
        <v>100.319474761</v>
      </c>
      <c r="I351" s="44">
        <v>189590.226508</v>
      </c>
      <c r="J351" s="44">
        <v>108.501795818</v>
      </c>
      <c r="K351" s="44">
        <v>99.0485376085</v>
      </c>
      <c r="L351" s="43">
        <v>2.0643092308</v>
      </c>
      <c r="M351" s="44">
        <v>1.96074466259</v>
      </c>
      <c r="N351" s="43">
        <v>110.01573169</v>
      </c>
      <c r="O351" s="44">
        <v>1872.43442124</v>
      </c>
      <c r="P351" s="44">
        <v>2.06759692851</v>
      </c>
      <c r="R351" s="3">
        <v>851.02</v>
      </c>
    </row>
    <row r="352" spans="1:18" ht="12.75">
      <c r="A352" s="5">
        <v>38122</v>
      </c>
      <c r="B352" s="43">
        <v>97.9112763584</v>
      </c>
      <c r="C352" s="43">
        <v>0.571229052471</v>
      </c>
      <c r="D352" s="43">
        <v>0.115290405265</v>
      </c>
      <c r="E352" s="43">
        <v>0.00397724256881</v>
      </c>
      <c r="F352" s="44">
        <v>76.3701872094</v>
      </c>
      <c r="G352" s="44">
        <v>89.3943518774</v>
      </c>
      <c r="H352" s="43">
        <v>100.390752765</v>
      </c>
      <c r="I352" s="44">
        <v>189203.873399</v>
      </c>
      <c r="J352" s="44">
        <v>108.902243267</v>
      </c>
      <c r="K352" s="44">
        <v>99.030659396</v>
      </c>
      <c r="L352" s="43">
        <v>2.07111441174</v>
      </c>
      <c r="M352" s="44">
        <v>1.9673225259</v>
      </c>
      <c r="N352" s="43">
        <v>109.737759872</v>
      </c>
      <c r="O352" s="44">
        <v>1876.47275981</v>
      </c>
      <c r="P352" s="44">
        <v>2.06627022067</v>
      </c>
      <c r="R352" s="3">
        <v>853.07</v>
      </c>
    </row>
    <row r="353" spans="1:18" ht="12.75">
      <c r="A353" s="5">
        <v>38153</v>
      </c>
      <c r="B353" s="43">
        <v>97.7846927231</v>
      </c>
      <c r="C353" s="43">
        <v>0.440915477399</v>
      </c>
      <c r="D353" s="43">
        <v>0.115541449801</v>
      </c>
      <c r="E353" s="43">
        <v>0.0306987688244</v>
      </c>
      <c r="F353" s="44">
        <v>77.5447732608</v>
      </c>
      <c r="G353" s="44">
        <v>90.2319027409</v>
      </c>
      <c r="H353" s="43">
        <v>100.760693611</v>
      </c>
      <c r="I353" s="44">
        <v>188624.404139</v>
      </c>
      <c r="J353" s="44">
        <v>109.330535585</v>
      </c>
      <c r="K353" s="44">
        <v>99.0619155568</v>
      </c>
      <c r="L353" s="43">
        <v>2.08171588273</v>
      </c>
      <c r="M353" s="44">
        <v>1.9833092725</v>
      </c>
      <c r="N353" s="43">
        <v>109.639916815</v>
      </c>
      <c r="O353" s="44">
        <v>1880.20198613</v>
      </c>
      <c r="P353" s="44">
        <v>2.06882186631</v>
      </c>
      <c r="R353" s="3">
        <v>854.44</v>
      </c>
    </row>
    <row r="354" spans="1:18" ht="12.75">
      <c r="A354" s="5">
        <v>38183</v>
      </c>
      <c r="B354" s="43">
        <v>97.5852072051</v>
      </c>
      <c r="C354" s="43">
        <v>-0.219562727882</v>
      </c>
      <c r="D354" s="43">
        <v>0.115917676714</v>
      </c>
      <c r="E354" s="43">
        <v>0.082797916335</v>
      </c>
      <c r="F354" s="44">
        <v>78.851287306</v>
      </c>
      <c r="G354" s="44">
        <v>90.7973681339</v>
      </c>
      <c r="H354" s="43">
        <v>101.354543925</v>
      </c>
      <c r="I354" s="44">
        <v>187773.643642</v>
      </c>
      <c r="J354" s="44">
        <v>109.813321545</v>
      </c>
      <c r="K354" s="44">
        <v>99.1087470221</v>
      </c>
      <c r="L354" s="43">
        <v>2.08850106503</v>
      </c>
      <c r="M354" s="44">
        <v>1.99397829392</v>
      </c>
      <c r="N354" s="43">
        <v>109.696062788</v>
      </c>
      <c r="O354" s="44">
        <v>1883.52824424</v>
      </c>
      <c r="P354" s="44">
        <v>2.07349872564</v>
      </c>
      <c r="R354" s="3">
        <v>855.13</v>
      </c>
    </row>
    <row r="355" spans="1:18" ht="12.75">
      <c r="A355" s="5">
        <v>38214</v>
      </c>
      <c r="B355" s="43">
        <v>97.3687821085</v>
      </c>
      <c r="C355" s="43">
        <v>-1.13509912711</v>
      </c>
      <c r="D355" s="43">
        <v>0.116475391723</v>
      </c>
      <c r="E355" s="43">
        <v>0.150027778246</v>
      </c>
      <c r="F355" s="44">
        <v>79.7342840447</v>
      </c>
      <c r="G355" s="44">
        <v>91.1505650673</v>
      </c>
      <c r="H355" s="43">
        <v>102.075971397</v>
      </c>
      <c r="I355" s="44">
        <v>186944.536289</v>
      </c>
      <c r="J355" s="44">
        <v>110.315916294</v>
      </c>
      <c r="K355" s="44">
        <v>99.1731630108</v>
      </c>
      <c r="L355" s="43">
        <v>2.09198031548</v>
      </c>
      <c r="M355" s="44">
        <v>1.99057667109</v>
      </c>
      <c r="N355" s="43">
        <v>109.84079095</v>
      </c>
      <c r="O355" s="44">
        <v>1886.21219964</v>
      </c>
      <c r="P355" s="44">
        <v>2.08088311574</v>
      </c>
      <c r="R355" s="3">
        <v>857.18</v>
      </c>
    </row>
    <row r="356" spans="1:18" ht="12.75">
      <c r="A356" s="5">
        <v>38245</v>
      </c>
      <c r="B356" s="43">
        <v>97.1113280684</v>
      </c>
      <c r="C356" s="43">
        <v>1.20943143295</v>
      </c>
      <c r="D356" s="43">
        <v>0.117130794027</v>
      </c>
      <c r="E356" s="43">
        <v>0.24914146374</v>
      </c>
      <c r="F356" s="44">
        <v>79.9531363167</v>
      </c>
      <c r="G356" s="44">
        <v>91.2446024593</v>
      </c>
      <c r="H356" s="43">
        <v>102.864464825</v>
      </c>
      <c r="I356" s="44">
        <v>185944.14992</v>
      </c>
      <c r="J356" s="44">
        <v>110.760441756</v>
      </c>
      <c r="K356" s="44">
        <v>99.2603665349</v>
      </c>
      <c r="L356" s="43">
        <v>2.10071920686</v>
      </c>
      <c r="M356" s="44">
        <v>1.98429543364</v>
      </c>
      <c r="N356" s="43">
        <v>110.081667344</v>
      </c>
      <c r="O356" s="44">
        <v>1888.5013593</v>
      </c>
      <c r="P356" s="44">
        <v>2.09180997728</v>
      </c>
      <c r="R356" s="3">
        <v>857.18</v>
      </c>
    </row>
    <row r="357" spans="1:18" ht="12.75">
      <c r="A357" s="5">
        <v>38275</v>
      </c>
      <c r="B357" s="43">
        <v>96.8502645393</v>
      </c>
      <c r="C357" s="43">
        <v>0.317284649766</v>
      </c>
      <c r="D357" s="43">
        <v>0.117912234282</v>
      </c>
      <c r="E357" s="43">
        <v>0.350117075395</v>
      </c>
      <c r="F357" s="44">
        <v>79.6268880622</v>
      </c>
      <c r="G357" s="44">
        <v>90.9223369333</v>
      </c>
      <c r="H357" s="43">
        <v>103.555983676</v>
      </c>
      <c r="I357" s="44">
        <v>185003.889079</v>
      </c>
      <c r="J357" s="44">
        <v>111.107321327</v>
      </c>
      <c r="K357" s="44">
        <v>99.38642534</v>
      </c>
      <c r="L357" s="43">
        <v>2.11809096989</v>
      </c>
      <c r="M357" s="44">
        <v>1.99304203672</v>
      </c>
      <c r="N357" s="43">
        <v>110.310177624</v>
      </c>
      <c r="O357" s="44">
        <v>1891.35964117</v>
      </c>
      <c r="P357" s="44">
        <v>2.10706524524</v>
      </c>
      <c r="R357" s="3">
        <v>857.18</v>
      </c>
    </row>
    <row r="358" spans="1:18" ht="12.75">
      <c r="A358" s="5">
        <v>38306</v>
      </c>
      <c r="B358" s="43">
        <v>96.5938795916</v>
      </c>
      <c r="C358" s="43">
        <v>-0.41670377735</v>
      </c>
      <c r="D358" s="43">
        <v>0.118653540184</v>
      </c>
      <c r="E358" s="43">
        <v>0.47179338992</v>
      </c>
      <c r="F358" s="44">
        <v>79.0639575023</v>
      </c>
      <c r="G358" s="44">
        <v>90.3849515663</v>
      </c>
      <c r="H358" s="43">
        <v>104.077572272</v>
      </c>
      <c r="I358" s="44">
        <v>184114.402401</v>
      </c>
      <c r="J358" s="44">
        <v>111.379350786</v>
      </c>
      <c r="K358" s="44">
        <v>99.499838304</v>
      </c>
      <c r="L358" s="43">
        <v>2.13995904308</v>
      </c>
      <c r="M358" s="44">
        <v>2.01949941663</v>
      </c>
      <c r="N358" s="43">
        <v>110.455075965</v>
      </c>
      <c r="O358" s="44">
        <v>1892.34564377</v>
      </c>
      <c r="P358" s="44">
        <v>2.12663878968</v>
      </c>
      <c r="R358" s="3">
        <v>857.87</v>
      </c>
    </row>
    <row r="359" spans="1:18" ht="12.75">
      <c r="A359" s="5">
        <v>38336</v>
      </c>
      <c r="B359" s="43">
        <v>96.3565777752</v>
      </c>
      <c r="C359" s="43">
        <v>-0.775344556608</v>
      </c>
      <c r="D359" s="43">
        <v>0.119707684669</v>
      </c>
      <c r="E359" s="43">
        <v>0.565807735795</v>
      </c>
      <c r="F359" s="44">
        <v>78.4164991175</v>
      </c>
      <c r="G359" s="44">
        <v>89.784798678</v>
      </c>
      <c r="H359" s="43">
        <v>104.465727294</v>
      </c>
      <c r="I359" s="44">
        <v>183423.015544</v>
      </c>
      <c r="J359" s="44">
        <v>111.600897124</v>
      </c>
      <c r="K359" s="44">
        <v>99.6466049999</v>
      </c>
      <c r="L359" s="43">
        <v>2.15938280153</v>
      </c>
      <c r="M359" s="44">
        <v>2.05170295543</v>
      </c>
      <c r="N359" s="43">
        <v>110.538074057</v>
      </c>
      <c r="P359" s="44">
        <v>2.14791422629</v>
      </c>
      <c r="R359" s="3">
        <v>859.92</v>
      </c>
    </row>
    <row r="360" spans="1:18" ht="12.75">
      <c r="A360" s="5">
        <v>38367</v>
      </c>
      <c r="B360" s="43">
        <v>95.9128519907</v>
      </c>
      <c r="C360" s="43">
        <v>-0.312007400796</v>
      </c>
      <c r="E360" s="43">
        <v>0.749095290949</v>
      </c>
      <c r="F360" s="44">
        <v>77.8658122362</v>
      </c>
      <c r="G360" s="44">
        <v>89.1703665409</v>
      </c>
      <c r="H360" s="43">
        <v>104.721051372</v>
      </c>
      <c r="I360" s="44">
        <v>181779.854984</v>
      </c>
      <c r="J360" s="44">
        <v>111.714274636</v>
      </c>
      <c r="L360" s="43">
        <v>2.17594142431</v>
      </c>
      <c r="M360" s="44">
        <v>2.08708579552</v>
      </c>
      <c r="N360" s="43">
        <v>110.548513187</v>
      </c>
      <c r="P360" s="44">
        <v>2.17188761218</v>
      </c>
      <c r="R360" s="3">
        <v>859.92</v>
      </c>
    </row>
    <row r="361" spans="1:2" ht="12.75">
      <c r="A361" s="5">
        <v>38398</v>
      </c>
      <c r="B361" s="43" t="s">
        <v>1</v>
      </c>
    </row>
    <row r="362" spans="1:2" ht="12.75">
      <c r="A362" s="5">
        <v>38426</v>
      </c>
      <c r="B362" s="43" t="s">
        <v>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5" width="10.7109375" style="12" customWidth="1"/>
    <col min="6" max="6" width="11.140625" style="12" customWidth="1"/>
    <col min="7" max="16" width="10.7109375" style="12" customWidth="1"/>
    <col min="17" max="16384" width="10.7109375" style="3" customWidth="1"/>
  </cols>
  <sheetData>
    <row r="1" spans="1:18" s="45" customFormat="1" ht="51">
      <c r="A1" s="45" t="s">
        <v>0</v>
      </c>
      <c r="B1" s="46" t="s">
        <v>4</v>
      </c>
      <c r="C1" s="46" t="s">
        <v>10</v>
      </c>
      <c r="D1" s="46" t="s">
        <v>6</v>
      </c>
      <c r="E1" s="46" t="s">
        <v>8</v>
      </c>
      <c r="F1" s="46" t="s">
        <v>12</v>
      </c>
      <c r="G1" s="46" t="s">
        <v>14</v>
      </c>
      <c r="H1" s="46" t="s">
        <v>19</v>
      </c>
      <c r="I1" s="46" t="s">
        <v>16</v>
      </c>
      <c r="J1" s="46" t="s">
        <v>18</v>
      </c>
      <c r="K1" s="46" t="s">
        <v>21</v>
      </c>
      <c r="L1" s="46" t="s">
        <v>22</v>
      </c>
      <c r="M1" s="46" t="s">
        <v>23</v>
      </c>
      <c r="N1" s="46" t="s">
        <v>24</v>
      </c>
      <c r="O1" s="46" t="s">
        <v>25</v>
      </c>
      <c r="P1" s="46" t="s">
        <v>26</v>
      </c>
      <c r="Q1" s="46"/>
      <c r="R1" s="46"/>
    </row>
    <row r="2" spans="1:16" ht="12.75">
      <c r="A2" s="5">
        <v>33253</v>
      </c>
      <c r="B2" s="12">
        <v>84.9324678828</v>
      </c>
      <c r="C2" s="13">
        <v>-0.82977447375</v>
      </c>
      <c r="D2" s="12">
        <v>0.104405086268</v>
      </c>
      <c r="E2" s="13">
        <v>-1.4440462951</v>
      </c>
      <c r="F2" s="12">
        <v>64.0367480723</v>
      </c>
      <c r="G2" s="12">
        <v>80.7668324995</v>
      </c>
      <c r="H2" s="12">
        <v>117.330166123</v>
      </c>
      <c r="I2" s="12">
        <v>186159.834759</v>
      </c>
      <c r="J2" s="12">
        <v>80.7540604603</v>
      </c>
      <c r="K2" s="12">
        <v>97.2638343627</v>
      </c>
      <c r="L2" s="12">
        <v>13.128111523</v>
      </c>
      <c r="M2" s="12">
        <v>13.0855387537</v>
      </c>
      <c r="N2" s="12">
        <v>125.605718796</v>
      </c>
      <c r="O2" s="12">
        <v>1882.49767376</v>
      </c>
      <c r="P2" s="12">
        <v>12.0818911467</v>
      </c>
    </row>
    <row r="3" spans="1:16" ht="12.75">
      <c r="A3" s="5">
        <v>33284</v>
      </c>
      <c r="B3" s="12">
        <v>84.8385862392</v>
      </c>
      <c r="C3" s="13">
        <v>-0.797620381407</v>
      </c>
      <c r="D3" s="12">
        <v>0.10389600016</v>
      </c>
      <c r="E3" s="13">
        <v>-1.41467316901</v>
      </c>
      <c r="F3" s="12">
        <v>65.0956339141</v>
      </c>
      <c r="G3" s="12">
        <v>81.0198773684</v>
      </c>
      <c r="H3" s="12">
        <v>117.460149806</v>
      </c>
      <c r="I3" s="12">
        <v>186527.731546</v>
      </c>
      <c r="J3" s="12">
        <v>80.6715175014</v>
      </c>
      <c r="K3" s="12">
        <v>97.0581952031</v>
      </c>
      <c r="L3" s="12">
        <v>13.0327041649</v>
      </c>
      <c r="M3" s="12">
        <v>13.0240495559</v>
      </c>
      <c r="N3" s="12">
        <v>125.999401904</v>
      </c>
      <c r="O3" s="12">
        <v>1872.10589653</v>
      </c>
      <c r="P3" s="12">
        <v>12.1105006291</v>
      </c>
    </row>
    <row r="4" spans="1:16" ht="12.75">
      <c r="A4" s="5">
        <v>33312</v>
      </c>
      <c r="B4" s="12">
        <v>84.8197272623</v>
      </c>
      <c r="C4" s="13">
        <v>0.563432513791</v>
      </c>
      <c r="D4" s="12">
        <v>0.103697685954</v>
      </c>
      <c r="E4" s="13">
        <v>-1.58056466213</v>
      </c>
      <c r="F4" s="12">
        <v>66.1835321468</v>
      </c>
      <c r="G4" s="12">
        <v>81.2076725655</v>
      </c>
      <c r="H4" s="12">
        <v>117.540297012</v>
      </c>
      <c r="I4" s="12">
        <v>186794.996331</v>
      </c>
      <c r="J4" s="12">
        <v>80.5874304683</v>
      </c>
      <c r="K4" s="12">
        <v>96.6819417023</v>
      </c>
      <c r="L4" s="12">
        <v>12.7212200822</v>
      </c>
      <c r="M4" s="12">
        <v>12.8050591459</v>
      </c>
      <c r="N4" s="12">
        <v>125.85820686</v>
      </c>
      <c r="O4" s="12">
        <v>1860.04519875</v>
      </c>
      <c r="P4" s="12">
        <v>12.0354787284</v>
      </c>
    </row>
    <row r="5" spans="1:16" ht="12.75">
      <c r="A5" s="5">
        <v>33343</v>
      </c>
      <c r="B5" s="12">
        <v>84.8776788687</v>
      </c>
      <c r="C5" s="13">
        <v>0.238205471731</v>
      </c>
      <c r="D5" s="12">
        <v>0.103794226012</v>
      </c>
      <c r="E5" s="13">
        <v>-1.56548613143</v>
      </c>
      <c r="F5" s="12">
        <v>67.3901620777</v>
      </c>
      <c r="G5" s="12">
        <v>81.3744094506</v>
      </c>
      <c r="H5" s="12">
        <v>117.668950044</v>
      </c>
      <c r="I5" s="12">
        <v>186865.256105</v>
      </c>
      <c r="J5" s="12">
        <v>80.5090977701</v>
      </c>
      <c r="K5" s="12">
        <v>96.3525427678</v>
      </c>
      <c r="L5" s="12">
        <v>12.3969389363</v>
      </c>
      <c r="M5" s="12">
        <v>12.6062048329</v>
      </c>
      <c r="N5" s="12">
        <v>125.171180202</v>
      </c>
      <c r="O5" s="12">
        <v>1848.69145549</v>
      </c>
      <c r="P5" s="12">
        <v>11.8920958766</v>
      </c>
    </row>
    <row r="6" spans="1:16" ht="12.75">
      <c r="A6" s="5">
        <v>33373</v>
      </c>
      <c r="B6" s="12">
        <v>85.0043439883</v>
      </c>
      <c r="C6" s="13">
        <v>0.225953768092</v>
      </c>
      <c r="D6" s="12">
        <v>0.104120363587</v>
      </c>
      <c r="E6" s="13">
        <v>-1.51300727484</v>
      </c>
      <c r="F6" s="12">
        <v>68.6874199404</v>
      </c>
      <c r="G6" s="12">
        <v>81.6957185176</v>
      </c>
      <c r="H6" s="12">
        <v>117.963960379</v>
      </c>
      <c r="I6" s="12">
        <v>186587.77796</v>
      </c>
      <c r="J6" s="12">
        <v>80.4983859607</v>
      </c>
      <c r="K6" s="12">
        <v>96.0821095689</v>
      </c>
      <c r="L6" s="12">
        <v>12.1593921948</v>
      </c>
      <c r="M6" s="12">
        <v>12.4964072292</v>
      </c>
      <c r="N6" s="12">
        <v>124.169573492</v>
      </c>
      <c r="O6" s="12">
        <v>1839.73526444</v>
      </c>
      <c r="P6" s="12">
        <v>11.7179075587</v>
      </c>
    </row>
    <row r="7" spans="1:16" ht="12.75">
      <c r="A7" s="5">
        <v>33404</v>
      </c>
      <c r="B7" s="12">
        <v>85.20349655</v>
      </c>
      <c r="C7" s="13">
        <v>-0.352103885434</v>
      </c>
      <c r="D7" s="12">
        <v>0.104608608114</v>
      </c>
      <c r="E7" s="13">
        <v>-1.43849331142</v>
      </c>
      <c r="F7" s="12">
        <v>69.6911457747</v>
      </c>
      <c r="G7" s="12">
        <v>82.2500949244</v>
      </c>
      <c r="H7" s="12">
        <v>118.469888448</v>
      </c>
      <c r="I7" s="12">
        <v>186014.652837</v>
      </c>
      <c r="J7" s="12">
        <v>80.6131436394</v>
      </c>
      <c r="K7" s="12">
        <v>95.8283913953</v>
      </c>
      <c r="L7" s="12">
        <v>12.0049596148</v>
      </c>
      <c r="M7" s="12">
        <v>12.5079737234</v>
      </c>
      <c r="N7" s="12">
        <v>123.294210143</v>
      </c>
      <c r="O7" s="12">
        <v>1834.88954076</v>
      </c>
      <c r="P7" s="12">
        <v>11.5359011817</v>
      </c>
    </row>
    <row r="8" spans="1:16" ht="12.75">
      <c r="A8" s="5">
        <v>33434</v>
      </c>
      <c r="B8" s="12">
        <v>85.463762632</v>
      </c>
      <c r="C8" s="13">
        <v>-1.46700891661</v>
      </c>
      <c r="D8" s="12">
        <v>0.105187457974</v>
      </c>
      <c r="E8" s="13">
        <v>-1.35129301219</v>
      </c>
      <c r="F8" s="12">
        <v>69.8417475579</v>
      </c>
      <c r="G8" s="12">
        <v>82.8569051726</v>
      </c>
      <c r="H8" s="12">
        <v>119.064452893</v>
      </c>
      <c r="I8" s="12">
        <v>185232.726975</v>
      </c>
      <c r="J8" s="12">
        <v>80.914203809</v>
      </c>
      <c r="K8" s="12">
        <v>95.5899911008</v>
      </c>
      <c r="L8" s="12">
        <v>11.8887080555</v>
      </c>
      <c r="M8" s="12">
        <v>12.4962844628</v>
      </c>
      <c r="N8" s="12">
        <v>122.897097601</v>
      </c>
      <c r="O8" s="12">
        <v>1835.38917429</v>
      </c>
      <c r="P8" s="12">
        <v>11.3647148989</v>
      </c>
    </row>
    <row r="9" spans="1:16" ht="12.75">
      <c r="A9" s="5">
        <v>33465</v>
      </c>
      <c r="B9" s="12">
        <v>85.7436607455</v>
      </c>
      <c r="C9" s="13">
        <v>-0.57597592466</v>
      </c>
      <c r="D9" s="12">
        <v>0.105748946091</v>
      </c>
      <c r="E9" s="13">
        <v>-1.26153125253</v>
      </c>
      <c r="F9" s="12">
        <v>68.8784120751</v>
      </c>
      <c r="G9" s="12">
        <v>83.1681875455</v>
      </c>
      <c r="H9" s="12">
        <v>119.578854405</v>
      </c>
      <c r="I9" s="12">
        <v>184409.334394</v>
      </c>
      <c r="J9" s="12">
        <v>81.3815594753</v>
      </c>
      <c r="K9" s="12">
        <v>95.3815508659</v>
      </c>
      <c r="L9" s="12">
        <v>11.7497982887</v>
      </c>
      <c r="M9" s="12">
        <v>12.3736125374</v>
      </c>
      <c r="N9" s="12">
        <v>123.012380745</v>
      </c>
      <c r="O9" s="12">
        <v>1841.15925488</v>
      </c>
      <c r="P9" s="12">
        <v>11.2330224278</v>
      </c>
    </row>
    <row r="10" spans="1:16" ht="12.75">
      <c r="A10" s="5">
        <v>33496</v>
      </c>
      <c r="B10" s="12">
        <v>86.025676101</v>
      </c>
      <c r="C10" s="13">
        <v>-0.198400694323</v>
      </c>
      <c r="D10" s="12">
        <v>0.106203799281</v>
      </c>
      <c r="E10" s="13">
        <v>-1.18857380695</v>
      </c>
      <c r="F10" s="12">
        <v>67.1744634214</v>
      </c>
      <c r="G10" s="12">
        <v>83.0135795538</v>
      </c>
      <c r="H10" s="12">
        <v>119.877869209</v>
      </c>
      <c r="I10" s="12">
        <v>183836.559067</v>
      </c>
      <c r="J10" s="12">
        <v>81.9878217844</v>
      </c>
      <c r="K10" s="12">
        <v>95.2084383515</v>
      </c>
      <c r="L10" s="12">
        <v>11.6307531624</v>
      </c>
      <c r="M10" s="12">
        <v>12.2321718974</v>
      </c>
      <c r="N10" s="12">
        <v>123.535407352</v>
      </c>
      <c r="O10" s="12">
        <v>1852.15660107</v>
      </c>
      <c r="P10" s="12">
        <v>11.1573513835</v>
      </c>
    </row>
    <row r="11" spans="1:16" ht="12.75">
      <c r="A11" s="5">
        <v>33526</v>
      </c>
      <c r="B11" s="12">
        <v>86.2935530646</v>
      </c>
      <c r="C11" s="13">
        <v>-0.982509727236</v>
      </c>
      <c r="D11" s="12">
        <v>0.106504489731</v>
      </c>
      <c r="E11" s="13">
        <v>-1.14188407423</v>
      </c>
      <c r="F11" s="12">
        <v>65.1378055633</v>
      </c>
      <c r="G11" s="12">
        <v>82.5685324753</v>
      </c>
      <c r="H11" s="12">
        <v>119.876078239</v>
      </c>
      <c r="I11" s="12">
        <v>183905.816479</v>
      </c>
      <c r="J11" s="12">
        <v>82.6878810794</v>
      </c>
      <c r="K11" s="12">
        <v>95.0953462236</v>
      </c>
      <c r="L11" s="12">
        <v>11.5914396749</v>
      </c>
      <c r="M11" s="12">
        <v>12.1521549239</v>
      </c>
      <c r="N11" s="12">
        <v>124.301316657</v>
      </c>
      <c r="O11" s="12">
        <v>1867.11251313</v>
      </c>
      <c r="P11" s="12">
        <v>11.1569267618</v>
      </c>
    </row>
    <row r="12" spans="1:16" ht="12.75">
      <c r="A12" s="5">
        <v>33557</v>
      </c>
      <c r="B12" s="12">
        <v>86.5232350882</v>
      </c>
      <c r="C12" s="13">
        <v>-1.93702881986</v>
      </c>
      <c r="D12" s="12">
        <v>0.106598797609</v>
      </c>
      <c r="E12" s="13">
        <v>-1.1222373746</v>
      </c>
      <c r="F12" s="12">
        <v>63.3987593</v>
      </c>
      <c r="G12" s="12">
        <v>82.0480986497</v>
      </c>
      <c r="H12" s="12">
        <v>119.541942147</v>
      </c>
      <c r="I12" s="12">
        <v>184823.465286</v>
      </c>
      <c r="J12" s="12">
        <v>83.3673680999</v>
      </c>
      <c r="K12" s="12">
        <v>95.0352680595</v>
      </c>
      <c r="L12" s="12">
        <v>11.64960517</v>
      </c>
      <c r="M12" s="12">
        <v>12.194736655</v>
      </c>
      <c r="N12" s="12">
        <v>125.128410136</v>
      </c>
      <c r="O12" s="12">
        <v>1884.00582381</v>
      </c>
      <c r="P12" s="12">
        <v>11.2243487034</v>
      </c>
    </row>
    <row r="13" spans="1:16" ht="12.75">
      <c r="A13" s="5">
        <v>33587</v>
      </c>
      <c r="B13" s="12">
        <v>86.7089619894</v>
      </c>
      <c r="C13" s="13">
        <v>-1.69756370327</v>
      </c>
      <c r="D13" s="12">
        <v>0.106491402766</v>
      </c>
      <c r="E13" s="13">
        <v>-1.13726455171</v>
      </c>
      <c r="F13" s="12">
        <v>62.4943654085</v>
      </c>
      <c r="G13" s="12">
        <v>81.5939621524</v>
      </c>
      <c r="H13" s="12">
        <v>119.026735009</v>
      </c>
      <c r="I13" s="12">
        <v>186632.477105</v>
      </c>
      <c r="J13" s="12">
        <v>83.8242311838</v>
      </c>
      <c r="K13" s="12">
        <v>95.0140037962</v>
      </c>
      <c r="L13" s="12">
        <v>11.7747267316</v>
      </c>
      <c r="M13" s="12">
        <v>12.3251656679</v>
      </c>
      <c r="N13" s="12">
        <v>125.88820835</v>
      </c>
      <c r="O13" s="12">
        <v>1900.85380551</v>
      </c>
      <c r="P13" s="12">
        <v>11.3406174586</v>
      </c>
    </row>
    <row r="14" spans="1:16" ht="12.75">
      <c r="A14" s="5">
        <v>33618</v>
      </c>
      <c r="B14" s="12">
        <v>86.8370125459</v>
      </c>
      <c r="C14" s="13">
        <v>-0.946868407558</v>
      </c>
      <c r="D14" s="12">
        <v>0.106169096624</v>
      </c>
      <c r="E14" s="13">
        <v>-1.17870891055</v>
      </c>
      <c r="F14" s="12">
        <v>62.2721057622</v>
      </c>
      <c r="G14" s="12">
        <v>81.160607806</v>
      </c>
      <c r="H14" s="12">
        <v>118.549425217</v>
      </c>
      <c r="I14" s="12">
        <v>189139.980855</v>
      </c>
      <c r="J14" s="12">
        <v>83.9493830506</v>
      </c>
      <c r="K14" s="12">
        <v>97.2638343627</v>
      </c>
      <c r="L14" s="12">
        <v>11.9367243979</v>
      </c>
      <c r="M14" s="12">
        <v>12.5131725707</v>
      </c>
      <c r="N14" s="12">
        <v>126.535750278</v>
      </c>
      <c r="O14" s="12">
        <v>1915.53637486</v>
      </c>
      <c r="P14" s="12">
        <v>11.4790180264</v>
      </c>
    </row>
    <row r="15" spans="1:16" ht="12.75">
      <c r="A15" s="5">
        <v>33649</v>
      </c>
      <c r="B15" s="12">
        <v>86.9044872501</v>
      </c>
      <c r="C15" s="13">
        <v>0.113460852858</v>
      </c>
      <c r="D15" s="12">
        <v>0.105606733888</v>
      </c>
      <c r="E15" s="13">
        <v>-1.25073999393</v>
      </c>
      <c r="F15" s="12">
        <v>61.9414935269</v>
      </c>
      <c r="G15" s="12">
        <v>80.7442457624</v>
      </c>
      <c r="H15" s="12">
        <v>118.132366364</v>
      </c>
      <c r="I15" s="12">
        <v>191991.249248</v>
      </c>
      <c r="J15" s="12">
        <v>83.8115922622</v>
      </c>
      <c r="K15" s="12">
        <v>97.0581952031</v>
      </c>
      <c r="L15" s="12">
        <v>12.0945094032</v>
      </c>
      <c r="M15" s="12">
        <v>12.7188017023</v>
      </c>
      <c r="N15" s="12">
        <v>126.813606958</v>
      </c>
      <c r="O15" s="12">
        <v>1926.14301832</v>
      </c>
      <c r="P15" s="12">
        <v>11.6820506317</v>
      </c>
    </row>
    <row r="16" spans="1:16" ht="12.75">
      <c r="A16" s="5">
        <v>33678</v>
      </c>
      <c r="B16" s="12">
        <v>86.9070644269</v>
      </c>
      <c r="C16" s="13">
        <v>0.185857283454</v>
      </c>
      <c r="D16" s="12">
        <v>0.104809872214</v>
      </c>
      <c r="E16" s="13">
        <v>-1.35832982489</v>
      </c>
      <c r="F16" s="12">
        <v>60.5955942875</v>
      </c>
      <c r="G16" s="12">
        <v>80.4064505335</v>
      </c>
      <c r="H16" s="12">
        <v>117.624795278</v>
      </c>
      <c r="I16" s="12">
        <v>194819.878473</v>
      </c>
      <c r="J16" s="12">
        <v>83.5399314567</v>
      </c>
      <c r="K16" s="12">
        <v>96.6819417023</v>
      </c>
      <c r="L16" s="12">
        <v>12.2657881194</v>
      </c>
      <c r="M16" s="12">
        <v>12.9970435532</v>
      </c>
      <c r="N16" s="12">
        <v>126.625571191</v>
      </c>
      <c r="O16" s="12">
        <v>1931.32572991</v>
      </c>
      <c r="P16" s="12">
        <v>12.0080916273</v>
      </c>
    </row>
    <row r="17" spans="1:16" ht="12.75">
      <c r="A17" s="5">
        <v>33709</v>
      </c>
      <c r="B17" s="12">
        <v>86.822877175</v>
      </c>
      <c r="C17" s="13">
        <v>-0.167214539605</v>
      </c>
      <c r="D17" s="12">
        <v>0.103815075276</v>
      </c>
      <c r="E17" s="13">
        <v>-1.49661651583</v>
      </c>
      <c r="F17" s="12">
        <v>57.9580233238</v>
      </c>
      <c r="G17" s="12">
        <v>80.0352393496</v>
      </c>
      <c r="H17" s="12">
        <v>116.621078887</v>
      </c>
      <c r="I17" s="12">
        <v>197269.283277</v>
      </c>
      <c r="J17" s="12">
        <v>83.3114480241</v>
      </c>
      <c r="K17" s="12">
        <v>96.3525427678</v>
      </c>
      <c r="L17" s="12">
        <v>12.6340843556</v>
      </c>
      <c r="M17" s="12">
        <v>13.4642405938</v>
      </c>
      <c r="N17" s="12">
        <v>126.277780662</v>
      </c>
      <c r="O17" s="12">
        <v>1929.76154529</v>
      </c>
      <c r="P17" s="12">
        <v>12.4949809408</v>
      </c>
    </row>
    <row r="18" spans="1:16" ht="12.75">
      <c r="A18" s="5">
        <v>33739</v>
      </c>
      <c r="B18" s="12">
        <v>86.6287471501</v>
      </c>
      <c r="C18" s="13">
        <v>0.160240084936</v>
      </c>
      <c r="D18" s="12">
        <v>0.102679253322</v>
      </c>
      <c r="E18" s="13">
        <v>-1.65654020061</v>
      </c>
      <c r="F18" s="12">
        <v>54.2739459491</v>
      </c>
      <c r="G18" s="12">
        <v>79.5018886313</v>
      </c>
      <c r="H18" s="12">
        <v>114.848897686</v>
      </c>
      <c r="I18" s="12">
        <v>198991.794965</v>
      </c>
      <c r="J18" s="12">
        <v>83.2560939996</v>
      </c>
      <c r="K18" s="12">
        <v>96.0821095689</v>
      </c>
      <c r="L18" s="12">
        <v>13.2800597604</v>
      </c>
      <c r="M18" s="12">
        <v>14.0892686</v>
      </c>
      <c r="N18" s="12">
        <v>125.94666273</v>
      </c>
      <c r="O18" s="12">
        <v>1921.88820209</v>
      </c>
      <c r="P18" s="12">
        <v>13.1469417439</v>
      </c>
    </row>
    <row r="19" spans="1:16" ht="12.75">
      <c r="A19" s="5">
        <v>33770</v>
      </c>
      <c r="B19" s="12">
        <v>86.347638855</v>
      </c>
      <c r="C19" s="13">
        <v>-0.712972247172</v>
      </c>
      <c r="D19" s="12">
        <v>0.101512480492</v>
      </c>
      <c r="E19" s="13">
        <v>-1.82774214518</v>
      </c>
      <c r="F19" s="12">
        <v>50.4036209302</v>
      </c>
      <c r="G19" s="12">
        <v>78.5443068841</v>
      </c>
      <c r="H19" s="12">
        <v>112.422830183</v>
      </c>
      <c r="I19" s="12">
        <v>199644.163774</v>
      </c>
      <c r="J19" s="12">
        <v>83.3623815086</v>
      </c>
      <c r="K19" s="12">
        <v>95.8283913953</v>
      </c>
      <c r="L19" s="12">
        <v>14.122007729</v>
      </c>
      <c r="M19" s="12">
        <v>14.7609707897</v>
      </c>
      <c r="N19" s="12">
        <v>125.58716302</v>
      </c>
      <c r="O19" s="12">
        <v>1909.54015096</v>
      </c>
      <c r="P19" s="12">
        <v>13.8762388978</v>
      </c>
    </row>
    <row r="20" spans="1:16" ht="12.75">
      <c r="A20" s="5">
        <v>33800</v>
      </c>
      <c r="B20" s="12">
        <v>86.0122668256</v>
      </c>
      <c r="C20" s="13">
        <v>-1.81673936595</v>
      </c>
      <c r="D20" s="12">
        <v>0.100427568203</v>
      </c>
      <c r="E20" s="13">
        <v>-1.98833509981</v>
      </c>
      <c r="F20" s="12">
        <v>47.2093553119</v>
      </c>
      <c r="G20" s="12">
        <v>77.2317048265</v>
      </c>
      <c r="H20" s="12">
        <v>109.636171377</v>
      </c>
      <c r="I20" s="12">
        <v>198946.127436</v>
      </c>
      <c r="J20" s="12">
        <v>83.4695263974</v>
      </c>
      <c r="K20" s="12">
        <v>95.5899911008</v>
      </c>
      <c r="L20" s="12">
        <v>14.975336101</v>
      </c>
      <c r="M20" s="12">
        <v>15.3141846285</v>
      </c>
      <c r="N20" s="12">
        <v>124.844754808</v>
      </c>
      <c r="O20" s="12">
        <v>1895.10939395</v>
      </c>
      <c r="P20" s="12">
        <v>14.5216489685</v>
      </c>
    </row>
    <row r="21" spans="1:16" ht="12.75">
      <c r="A21" s="5">
        <v>33831</v>
      </c>
      <c r="B21" s="12">
        <v>85.6458127968</v>
      </c>
      <c r="C21" s="13">
        <v>-2.6298069711</v>
      </c>
      <c r="D21" s="12">
        <v>0.0994929278248</v>
      </c>
      <c r="E21" s="13">
        <v>-2.12282608722</v>
      </c>
      <c r="F21" s="12">
        <v>45.3207216831</v>
      </c>
      <c r="G21" s="12">
        <v>75.9285016058</v>
      </c>
      <c r="H21" s="12">
        <v>106.954510264</v>
      </c>
      <c r="I21" s="12">
        <v>196666.603</v>
      </c>
      <c r="J21" s="12">
        <v>83.3682725688</v>
      </c>
      <c r="K21" s="12">
        <v>95.3815508659</v>
      </c>
      <c r="L21" s="12">
        <v>15.5566444307</v>
      </c>
      <c r="M21" s="12">
        <v>15.6064377157</v>
      </c>
      <c r="N21" s="12">
        <v>123.318194465</v>
      </c>
      <c r="O21" s="12">
        <v>1880.65081422</v>
      </c>
      <c r="P21" s="12">
        <v>14.9158540041</v>
      </c>
    </row>
    <row r="22" spans="1:16" ht="12.75">
      <c r="A22" s="5">
        <v>33862</v>
      </c>
      <c r="B22" s="12">
        <v>85.3031620309</v>
      </c>
      <c r="C22" s="13">
        <v>-1.89804612646</v>
      </c>
      <c r="D22" s="12">
        <v>0.0987594272318</v>
      </c>
      <c r="E22" s="13">
        <v>-2.22799562596</v>
      </c>
      <c r="F22" s="12">
        <v>44.689380903</v>
      </c>
      <c r="G22" s="12">
        <v>74.8606026572</v>
      </c>
      <c r="H22" s="12">
        <v>104.731173968</v>
      </c>
      <c r="I22" s="12">
        <v>192831.643396</v>
      </c>
      <c r="J22" s="12">
        <v>82.9596885035</v>
      </c>
      <c r="K22" s="12">
        <v>95.2084383515</v>
      </c>
      <c r="L22" s="12">
        <v>15.6473197583</v>
      </c>
      <c r="M22" s="12">
        <v>15.6142395977</v>
      </c>
      <c r="N22" s="12">
        <v>120.929853191</v>
      </c>
      <c r="O22" s="12">
        <v>1867.3576968</v>
      </c>
      <c r="P22" s="12">
        <v>14.9684466669</v>
      </c>
    </row>
    <row r="23" spans="1:16" ht="12.75">
      <c r="A23" s="5">
        <v>33892</v>
      </c>
      <c r="B23" s="12">
        <v>84.9847269713</v>
      </c>
      <c r="C23" s="13">
        <v>-2.82137906437</v>
      </c>
      <c r="D23" s="12">
        <v>0.0982048733856</v>
      </c>
      <c r="E23" s="13">
        <v>-2.2993755232</v>
      </c>
      <c r="F23" s="12">
        <v>44.9494894479</v>
      </c>
      <c r="G23" s="12">
        <v>74.0885417366</v>
      </c>
      <c r="H23" s="12">
        <v>103.127477021</v>
      </c>
      <c r="I23" s="12">
        <v>187568.799275</v>
      </c>
      <c r="J23" s="12">
        <v>82.3554063621</v>
      </c>
      <c r="K23" s="12">
        <v>95.0953462236</v>
      </c>
      <c r="L23" s="12">
        <v>15.2264404481</v>
      </c>
      <c r="M23" s="12">
        <v>15.3181185578</v>
      </c>
      <c r="N23" s="12">
        <v>117.839372454</v>
      </c>
      <c r="O23" s="12">
        <v>1856.30776756</v>
      </c>
      <c r="P23" s="12">
        <v>14.659500375</v>
      </c>
    </row>
    <row r="24" spans="1:16" ht="12.75">
      <c r="A24" s="5">
        <v>33923</v>
      </c>
      <c r="B24" s="12">
        <v>84.7105269442</v>
      </c>
      <c r="C24" s="13">
        <v>-2.68104136813</v>
      </c>
      <c r="D24" s="12">
        <v>0.097779091897</v>
      </c>
      <c r="E24" s="13">
        <v>-2.34973760051</v>
      </c>
      <c r="F24" s="12">
        <v>45.7329949647</v>
      </c>
      <c r="G24" s="12">
        <v>73.470095517</v>
      </c>
      <c r="H24" s="12">
        <v>102.007305856</v>
      </c>
      <c r="I24" s="12">
        <v>181171.056712</v>
      </c>
      <c r="J24" s="12">
        <v>81.835571881</v>
      </c>
      <c r="K24" s="12">
        <v>95.0352680595</v>
      </c>
      <c r="L24" s="12">
        <v>14.4858877653</v>
      </c>
      <c r="M24" s="12">
        <v>14.7169453014</v>
      </c>
      <c r="N24" s="12">
        <v>114.349625884</v>
      </c>
      <c r="O24" s="12">
        <v>1848.40311366</v>
      </c>
      <c r="P24" s="12">
        <v>14.0793664963</v>
      </c>
    </row>
    <row r="25" spans="1:16" ht="12.75">
      <c r="A25" s="5">
        <v>33953</v>
      </c>
      <c r="B25" s="12">
        <v>84.4804322137</v>
      </c>
      <c r="C25" s="13">
        <v>-3.23459561438</v>
      </c>
      <c r="D25" s="12">
        <v>0.0974030012624</v>
      </c>
      <c r="E25" s="13">
        <v>-2.38956112046</v>
      </c>
      <c r="F25" s="12">
        <v>46.7627234693</v>
      </c>
      <c r="G25" s="12">
        <v>73.0114687218</v>
      </c>
      <c r="H25" s="12">
        <v>101.172820422</v>
      </c>
      <c r="I25" s="12">
        <v>174119.858111</v>
      </c>
      <c r="J25" s="12">
        <v>81.6338127073</v>
      </c>
      <c r="K25" s="12">
        <v>95.0140037962</v>
      </c>
      <c r="L25" s="12">
        <v>13.6161046349</v>
      </c>
      <c r="M25" s="12">
        <v>13.917844834</v>
      </c>
      <c r="N25" s="12">
        <v>110.848280591</v>
      </c>
      <c r="O25" s="12">
        <v>1843.97648941</v>
      </c>
      <c r="P25" s="12">
        <v>13.3787379949</v>
      </c>
    </row>
    <row r="26" spans="1:16" ht="12.75">
      <c r="A26" s="5">
        <v>33984</v>
      </c>
      <c r="B26" s="12">
        <v>84.2620843342</v>
      </c>
      <c r="C26" s="13">
        <v>-2.53958988066</v>
      </c>
      <c r="D26" s="12">
        <v>0.0969862395213</v>
      </c>
      <c r="E26" s="13">
        <v>-2.43332539171</v>
      </c>
      <c r="F26" s="12">
        <v>48.1661344463</v>
      </c>
      <c r="G26" s="12">
        <v>72.7450666808</v>
      </c>
      <c r="H26" s="12">
        <v>100.315831217</v>
      </c>
      <c r="I26" s="12">
        <v>166849.911732</v>
      </c>
      <c r="J26" s="12">
        <v>81.9222979277</v>
      </c>
      <c r="K26" s="12">
        <v>94.9957048882</v>
      </c>
      <c r="L26" s="12">
        <v>12.7829075849</v>
      </c>
      <c r="M26" s="12">
        <v>13.1208188468</v>
      </c>
      <c r="N26" s="12">
        <v>107.615535974</v>
      </c>
      <c r="O26" s="12">
        <v>1842.6613461</v>
      </c>
      <c r="P26" s="12">
        <v>12.6991896135</v>
      </c>
    </row>
    <row r="27" spans="1:16" ht="12.75">
      <c r="A27" s="5">
        <v>34015</v>
      </c>
      <c r="B27" s="12">
        <v>84.0470756976</v>
      </c>
      <c r="C27" s="13">
        <v>-1.70536024195</v>
      </c>
      <c r="D27" s="12">
        <v>0.0965076383157</v>
      </c>
      <c r="E27" s="13">
        <v>-2.49465881291</v>
      </c>
      <c r="F27" s="12">
        <v>50.1314869092</v>
      </c>
      <c r="G27" s="12">
        <v>72.6395691824</v>
      </c>
      <c r="H27" s="12">
        <v>99.3558907339</v>
      </c>
      <c r="I27" s="12">
        <v>159738.574489</v>
      </c>
      <c r="J27" s="12">
        <v>82.5584141177</v>
      </c>
      <c r="K27" s="12">
        <v>94.9774704831</v>
      </c>
      <c r="L27" s="12">
        <v>12.1881101428</v>
      </c>
      <c r="M27" s="12">
        <v>12.5482406144</v>
      </c>
      <c r="N27" s="12">
        <v>105.265089798</v>
      </c>
      <c r="O27" s="12">
        <v>1845.02955142</v>
      </c>
      <c r="P27" s="12">
        <v>12.0927008946</v>
      </c>
    </row>
    <row r="28" spans="1:16" ht="12.75">
      <c r="A28" s="5">
        <v>34043</v>
      </c>
      <c r="B28" s="12">
        <v>83.8354957443</v>
      </c>
      <c r="C28" s="13">
        <v>-1.3021678131</v>
      </c>
      <c r="D28" s="12">
        <v>0.0959800607271</v>
      </c>
      <c r="E28" s="13">
        <v>-2.56712207266</v>
      </c>
      <c r="F28" s="12">
        <v>52.5492123283</v>
      </c>
      <c r="G28" s="12">
        <v>72.7270217052</v>
      </c>
      <c r="H28" s="12">
        <v>98.3744646074</v>
      </c>
      <c r="I28" s="12">
        <v>153121.697073</v>
      </c>
      <c r="J28" s="12">
        <v>83.26990771</v>
      </c>
      <c r="K28" s="12">
        <v>94.983881871</v>
      </c>
      <c r="L28" s="12">
        <v>11.8163721276</v>
      </c>
      <c r="M28" s="12">
        <v>12.1864768982</v>
      </c>
      <c r="N28" s="12">
        <v>103.998477607</v>
      </c>
      <c r="O28" s="12">
        <v>1851.88805328</v>
      </c>
      <c r="P28" s="12">
        <v>11.5387439147</v>
      </c>
    </row>
    <row r="29" spans="1:16" ht="12.75">
      <c r="A29" s="5">
        <v>34074</v>
      </c>
      <c r="B29" s="12">
        <v>83.6205529401</v>
      </c>
      <c r="C29" s="13">
        <v>-1.2631851197</v>
      </c>
      <c r="D29" s="12">
        <v>0.0954482455725</v>
      </c>
      <c r="E29" s="13">
        <v>-2.64442746901</v>
      </c>
      <c r="F29" s="12">
        <v>54.9831763632</v>
      </c>
      <c r="G29" s="12">
        <v>72.8090631544</v>
      </c>
      <c r="H29" s="12">
        <v>97.5255528504</v>
      </c>
      <c r="I29" s="12">
        <v>147185.336826</v>
      </c>
      <c r="J29" s="12">
        <v>83.7938410775</v>
      </c>
      <c r="K29" s="12">
        <v>95.0211712684</v>
      </c>
      <c r="L29" s="12">
        <v>11.4815640176</v>
      </c>
      <c r="M29" s="12">
        <v>11.8822099848</v>
      </c>
      <c r="N29" s="12">
        <v>103.726758304</v>
      </c>
      <c r="O29" s="12">
        <v>1862.65234958</v>
      </c>
      <c r="P29" s="12">
        <v>11.0095539255</v>
      </c>
    </row>
    <row r="30" spans="1:16" ht="12.75">
      <c r="A30" s="5">
        <v>34104</v>
      </c>
      <c r="B30" s="12">
        <v>83.4109672198</v>
      </c>
      <c r="C30" s="13">
        <v>-1.04265445419</v>
      </c>
      <c r="D30" s="12">
        <v>0.0949958540535</v>
      </c>
      <c r="E30" s="13">
        <v>-2.71630238457</v>
      </c>
      <c r="F30" s="12">
        <v>57.1180695141</v>
      </c>
      <c r="G30" s="12">
        <v>72.8736458972</v>
      </c>
      <c r="H30" s="12">
        <v>96.943792642</v>
      </c>
      <c r="I30" s="12">
        <v>142058.35254</v>
      </c>
      <c r="J30" s="12">
        <v>83.9363913162</v>
      </c>
      <c r="K30" s="12">
        <v>95.0892447025</v>
      </c>
      <c r="L30" s="12">
        <v>11.0273315015</v>
      </c>
      <c r="M30" s="12">
        <v>11.4211685654</v>
      </c>
      <c r="N30" s="12">
        <v>103.954858865</v>
      </c>
      <c r="O30" s="12">
        <v>1875.21727435</v>
      </c>
      <c r="P30" s="12">
        <v>10.4657786295</v>
      </c>
    </row>
    <row r="31" spans="1:16" ht="12.75">
      <c r="A31" s="5">
        <v>34135</v>
      </c>
      <c r="B31" s="12">
        <v>83.2178750254</v>
      </c>
      <c r="C31" s="13">
        <v>-2.02167695409</v>
      </c>
      <c r="D31" s="12">
        <v>0.0947121810122</v>
      </c>
      <c r="E31" s="13">
        <v>-2.76631059104</v>
      </c>
      <c r="F31" s="12">
        <v>58.6403128006</v>
      </c>
      <c r="G31" s="12">
        <v>73.0242519318</v>
      </c>
      <c r="H31" s="12">
        <v>96.5496386965</v>
      </c>
      <c r="I31" s="12">
        <v>137820.514515</v>
      </c>
      <c r="J31" s="12">
        <v>83.6960519306</v>
      </c>
      <c r="K31" s="12">
        <v>95.1785967867</v>
      </c>
      <c r="L31" s="12">
        <v>10.4049232408</v>
      </c>
      <c r="M31" s="12">
        <v>10.7205792458</v>
      </c>
      <c r="N31" s="12">
        <v>104.052668197</v>
      </c>
      <c r="O31" s="12">
        <v>1887.99158823</v>
      </c>
      <c r="P31" s="12">
        <v>9.92182326786</v>
      </c>
    </row>
    <row r="32" spans="1:16" ht="12.75">
      <c r="A32" s="5">
        <v>34165</v>
      </c>
      <c r="B32" s="12">
        <v>83.0368841806</v>
      </c>
      <c r="C32" s="13">
        <v>-2.52176922082</v>
      </c>
      <c r="D32" s="12">
        <v>0.094608938997</v>
      </c>
      <c r="E32" s="13">
        <v>-2.78172390625</v>
      </c>
      <c r="F32" s="12">
        <v>59.7199309437</v>
      </c>
      <c r="G32" s="12">
        <v>73.4975271822</v>
      </c>
      <c r="H32" s="12">
        <v>96.3439533118</v>
      </c>
      <c r="I32" s="12">
        <v>134488.415892</v>
      </c>
      <c r="J32" s="12">
        <v>83.3486097364</v>
      </c>
      <c r="K32" s="12">
        <v>95.2519439077</v>
      </c>
      <c r="L32" s="12">
        <v>9.71858432935</v>
      </c>
      <c r="M32" s="12">
        <v>9.97569463883</v>
      </c>
      <c r="N32" s="12">
        <v>103.793268049</v>
      </c>
      <c r="O32" s="12">
        <v>1899.10496102</v>
      </c>
      <c r="P32" s="12">
        <v>9.42604199914</v>
      </c>
    </row>
    <row r="33" spans="1:16" ht="12.75">
      <c r="A33" s="5">
        <v>34196</v>
      </c>
      <c r="B33" s="12">
        <v>82.9221748357</v>
      </c>
      <c r="C33" s="13">
        <v>-2.73561713889</v>
      </c>
      <c r="D33" s="12">
        <v>0.0947245018264</v>
      </c>
      <c r="E33" s="13">
        <v>-2.77137426446</v>
      </c>
      <c r="F33" s="12">
        <v>60.8411741826</v>
      </c>
      <c r="G33" s="12">
        <v>74.4614248294</v>
      </c>
      <c r="H33" s="12">
        <v>96.2925099874</v>
      </c>
      <c r="I33" s="12">
        <v>132180.205302</v>
      </c>
      <c r="J33" s="12">
        <v>83.0512553551</v>
      </c>
      <c r="K33" s="12">
        <v>95.3097412679</v>
      </c>
      <c r="L33" s="12">
        <v>9.17198591385</v>
      </c>
      <c r="M33" s="12">
        <v>9.39502143903</v>
      </c>
      <c r="N33" s="12">
        <v>103.152623018</v>
      </c>
      <c r="O33" s="12">
        <v>1907.43690468</v>
      </c>
      <c r="P33" s="12">
        <v>9.01181110937</v>
      </c>
    </row>
    <row r="34" spans="1:16" ht="12.75">
      <c r="A34" s="5">
        <v>34227</v>
      </c>
      <c r="B34" s="12">
        <v>82.9128230306</v>
      </c>
      <c r="C34" s="13">
        <v>-2.2422076196</v>
      </c>
      <c r="D34" s="12">
        <v>0.0951123528099</v>
      </c>
      <c r="E34" s="13">
        <v>-2.72654164368</v>
      </c>
      <c r="F34" s="12">
        <v>62.4050583316</v>
      </c>
      <c r="G34" s="12">
        <v>75.8588770869</v>
      </c>
      <c r="H34" s="12">
        <v>96.3664649117</v>
      </c>
      <c r="I34" s="12">
        <v>130898.992344</v>
      </c>
      <c r="J34" s="12">
        <v>82.8979930842</v>
      </c>
      <c r="K34" s="12">
        <v>95.3607971811</v>
      </c>
      <c r="L34" s="12">
        <v>8.87941092858</v>
      </c>
      <c r="M34" s="12">
        <v>9.02408350396</v>
      </c>
      <c r="N34" s="12">
        <v>102.203090676</v>
      </c>
      <c r="O34" s="12">
        <v>1912.01300649</v>
      </c>
      <c r="P34" s="12">
        <v>8.70715849463</v>
      </c>
    </row>
    <row r="35" spans="1:16" ht="12.75">
      <c r="A35" s="5">
        <v>34257</v>
      </c>
      <c r="B35" s="12">
        <v>83.03614639</v>
      </c>
      <c r="C35" s="13">
        <v>-2.08070788981</v>
      </c>
      <c r="D35" s="12">
        <v>0.0958104679561</v>
      </c>
      <c r="E35" s="13">
        <v>-2.63802899753</v>
      </c>
      <c r="F35" s="12">
        <v>64.6914280026</v>
      </c>
      <c r="G35" s="12">
        <v>77.6053892922</v>
      </c>
      <c r="H35" s="12">
        <v>96.6349247852</v>
      </c>
      <c r="I35" s="12">
        <v>130488.515861</v>
      </c>
      <c r="J35" s="12">
        <v>82.7994590765</v>
      </c>
      <c r="K35" s="12">
        <v>95.4005596527</v>
      </c>
      <c r="L35" s="12">
        <v>8.76588368605</v>
      </c>
      <c r="M35" s="12">
        <v>8.81816904015</v>
      </c>
      <c r="N35" s="12">
        <v>101.229528623</v>
      </c>
      <c r="O35" s="12">
        <v>1912.15136413</v>
      </c>
      <c r="P35" s="12">
        <v>8.52438095211</v>
      </c>
    </row>
    <row r="36" spans="1:16" ht="12.75">
      <c r="A36" s="5">
        <v>34288</v>
      </c>
      <c r="B36" s="12">
        <v>83.329550626</v>
      </c>
      <c r="C36" s="13">
        <v>-1.80560145355</v>
      </c>
      <c r="D36" s="12">
        <v>0.0968302206409</v>
      </c>
      <c r="E36" s="13">
        <v>-2.50282368115</v>
      </c>
      <c r="F36" s="12">
        <v>67.511976945</v>
      </c>
      <c r="G36" s="12">
        <v>79.5152005623</v>
      </c>
      <c r="H36" s="12">
        <v>97.2691407267</v>
      </c>
      <c r="I36" s="12">
        <v>130735.125393</v>
      </c>
      <c r="J36" s="12">
        <v>82.6778916804</v>
      </c>
      <c r="K36" s="12">
        <v>95.44089868</v>
      </c>
      <c r="L36" s="12">
        <v>8.69821924138</v>
      </c>
      <c r="M36" s="12">
        <v>8.72262726257</v>
      </c>
      <c r="N36" s="12">
        <v>100.480993815</v>
      </c>
      <c r="O36" s="12">
        <v>1908.97475347</v>
      </c>
      <c r="P36" s="12">
        <v>8.42744514272</v>
      </c>
    </row>
    <row r="37" spans="1:16" ht="12.75">
      <c r="A37" s="5">
        <v>34318</v>
      </c>
      <c r="B37" s="12">
        <v>83.8044373205</v>
      </c>
      <c r="C37" s="13">
        <v>-1.5171295224</v>
      </c>
      <c r="D37" s="12">
        <v>0.0981421063378</v>
      </c>
      <c r="E37" s="13">
        <v>-2.32296766076</v>
      </c>
      <c r="F37" s="12">
        <v>70.3985488641</v>
      </c>
      <c r="G37" s="12">
        <v>81.4273327962</v>
      </c>
      <c r="H37" s="12">
        <v>98.4208740635</v>
      </c>
      <c r="I37" s="12">
        <v>131406.327924</v>
      </c>
      <c r="J37" s="12">
        <v>82.5705422318</v>
      </c>
      <c r="K37" s="12">
        <v>95.5067892023</v>
      </c>
      <c r="L37" s="12">
        <v>8.62554875608</v>
      </c>
      <c r="M37" s="12">
        <v>8.70611878105</v>
      </c>
      <c r="N37" s="12">
        <v>100.176366768</v>
      </c>
      <c r="O37" s="12">
        <v>1903.50100564</v>
      </c>
      <c r="P37" s="12">
        <v>8.34920450487</v>
      </c>
    </row>
    <row r="38" spans="1:16" ht="12.75">
      <c r="A38" s="5">
        <v>34349</v>
      </c>
      <c r="B38" s="12">
        <v>84.4362422516</v>
      </c>
      <c r="C38" s="13">
        <v>-0.855537525883</v>
      </c>
      <c r="D38" s="12">
        <v>0.0996656024974</v>
      </c>
      <c r="E38" s="13">
        <v>-2.10789793936</v>
      </c>
      <c r="F38" s="12">
        <v>72.9745398646</v>
      </c>
      <c r="G38" s="12">
        <v>83.3585111996</v>
      </c>
      <c r="H38" s="12">
        <v>100.218736012</v>
      </c>
      <c r="I38" s="12">
        <v>132256.460894</v>
      </c>
      <c r="J38" s="12">
        <v>82.5574569406</v>
      </c>
      <c r="K38" s="12">
        <v>95.5977987873</v>
      </c>
      <c r="L38" s="12">
        <v>8.5490547356</v>
      </c>
      <c r="M38" s="12">
        <v>8.71182303999</v>
      </c>
      <c r="N38" s="12">
        <v>100.464585007</v>
      </c>
      <c r="O38" s="12">
        <v>1896.96864033</v>
      </c>
      <c r="P38" s="12">
        <v>8.25846832806</v>
      </c>
    </row>
    <row r="39" spans="1:16" ht="12.75">
      <c r="A39" s="5">
        <v>34380</v>
      </c>
      <c r="B39" s="12">
        <v>85.1766756254</v>
      </c>
      <c r="C39" s="13">
        <v>-0.00237343609462</v>
      </c>
      <c r="D39" s="12">
        <v>0.101324050142</v>
      </c>
      <c r="E39" s="13">
        <v>-1.87525171412</v>
      </c>
      <c r="F39" s="12">
        <v>75.1830043529</v>
      </c>
      <c r="G39" s="12">
        <v>85.3268749315</v>
      </c>
      <c r="H39" s="12">
        <v>102.58925471</v>
      </c>
      <c r="I39" s="12">
        <v>133195.785677</v>
      </c>
      <c r="J39" s="12">
        <v>82.7733663657</v>
      </c>
      <c r="K39" s="12">
        <v>95.6878311078</v>
      </c>
      <c r="L39" s="12">
        <v>8.44798572351</v>
      </c>
      <c r="M39" s="12">
        <v>8.69979880691</v>
      </c>
      <c r="N39" s="12">
        <v>101.31122355</v>
      </c>
      <c r="O39" s="12">
        <v>1890.46445883</v>
      </c>
      <c r="P39" s="12">
        <v>8.1517178603</v>
      </c>
    </row>
    <row r="40" spans="1:16" ht="12.75">
      <c r="A40" s="5">
        <v>34408</v>
      </c>
      <c r="B40" s="12">
        <v>85.9793823444</v>
      </c>
      <c r="C40" s="13">
        <v>0.786190761778</v>
      </c>
      <c r="D40" s="12">
        <v>0.103092470326</v>
      </c>
      <c r="E40" s="13">
        <v>-1.63478952437</v>
      </c>
      <c r="F40" s="12">
        <v>77.4107867144</v>
      </c>
      <c r="G40" s="12">
        <v>87.2198397717</v>
      </c>
      <c r="H40" s="12">
        <v>105.215766976</v>
      </c>
      <c r="I40" s="12">
        <v>134236.423089</v>
      </c>
      <c r="J40" s="12">
        <v>83.3751557308</v>
      </c>
      <c r="K40" s="12">
        <v>95.7596687034</v>
      </c>
      <c r="L40" s="12">
        <v>8.32806760683</v>
      </c>
      <c r="M40" s="12">
        <v>8.65630000748</v>
      </c>
      <c r="N40" s="12">
        <v>102.338866721</v>
      </c>
      <c r="O40" s="12">
        <v>1884.27079965</v>
      </c>
      <c r="P40" s="12">
        <v>8.06041630284</v>
      </c>
    </row>
    <row r="41" spans="1:16" ht="12.75">
      <c r="A41" s="5">
        <v>34439</v>
      </c>
      <c r="B41" s="12">
        <v>86.7975849259</v>
      </c>
      <c r="C41" s="13">
        <v>0.675925429025</v>
      </c>
      <c r="D41" s="12">
        <v>0.1049406771</v>
      </c>
      <c r="E41" s="13">
        <v>-1.38293124028</v>
      </c>
      <c r="F41" s="12">
        <v>79.9332968252</v>
      </c>
      <c r="G41" s="12">
        <v>89.022029663</v>
      </c>
      <c r="H41" s="12">
        <v>107.896192054</v>
      </c>
      <c r="I41" s="12">
        <v>135396.415235</v>
      </c>
      <c r="J41" s="12">
        <v>84.3898897186</v>
      </c>
      <c r="K41" s="12">
        <v>95.8104415621</v>
      </c>
      <c r="L41" s="12">
        <v>8.22145847807</v>
      </c>
      <c r="M41" s="12">
        <v>8.57202715758</v>
      </c>
      <c r="N41" s="12">
        <v>102.910389389</v>
      </c>
      <c r="O41" s="12">
        <v>1879.33964041</v>
      </c>
      <c r="P41" s="12">
        <v>8.00169285472</v>
      </c>
    </row>
    <row r="42" spans="1:16" ht="12.75">
      <c r="A42" s="5">
        <v>34469</v>
      </c>
      <c r="B42" s="12">
        <v>87.6134659321</v>
      </c>
      <c r="C42" s="13">
        <v>1.23059346651</v>
      </c>
      <c r="D42" s="12">
        <v>0.106866218523</v>
      </c>
      <c r="E42" s="13">
        <v>-1.12442241284</v>
      </c>
      <c r="F42" s="12">
        <v>82.7995587608</v>
      </c>
      <c r="G42" s="12">
        <v>90.6800422406</v>
      </c>
      <c r="H42" s="12">
        <v>110.378528656</v>
      </c>
      <c r="I42" s="12">
        <v>136677.153347</v>
      </c>
      <c r="J42" s="12">
        <v>85.6370442296</v>
      </c>
      <c r="K42" s="12">
        <v>95.8634136582</v>
      </c>
      <c r="L42" s="12">
        <v>8.18161067787</v>
      </c>
      <c r="M42" s="12">
        <v>8.53683706401</v>
      </c>
      <c r="N42" s="12">
        <v>102.714938431</v>
      </c>
      <c r="O42" s="12">
        <v>1876.91590309</v>
      </c>
      <c r="P42" s="12">
        <v>7.99789186268</v>
      </c>
    </row>
    <row r="43" spans="1:16" ht="12.75">
      <c r="A43" s="5">
        <v>34500</v>
      </c>
      <c r="B43" s="12">
        <v>88.4056143501</v>
      </c>
      <c r="C43" s="13">
        <v>0.642511691827</v>
      </c>
      <c r="D43" s="12">
        <v>0.108850525364</v>
      </c>
      <c r="E43" s="13">
        <v>-0.855873176854</v>
      </c>
      <c r="F43" s="12">
        <v>85.9000290798</v>
      </c>
      <c r="G43" s="12">
        <v>92.3390208485</v>
      </c>
      <c r="H43" s="12">
        <v>112.406447445</v>
      </c>
      <c r="I43" s="12">
        <v>138028.216564</v>
      </c>
      <c r="J43" s="12">
        <v>86.9045647022</v>
      </c>
      <c r="K43" s="12">
        <v>95.9435723083</v>
      </c>
      <c r="L43" s="12">
        <v>8.25399875406</v>
      </c>
      <c r="M43" s="12">
        <v>8.61143805518</v>
      </c>
      <c r="N43" s="12">
        <v>101.819842997</v>
      </c>
      <c r="O43" s="12">
        <v>1876.87042308</v>
      </c>
      <c r="P43" s="12">
        <v>8.04156476111</v>
      </c>
    </row>
    <row r="44" spans="1:16" ht="12.75">
      <c r="A44" s="5">
        <v>34530</v>
      </c>
      <c r="B44" s="12">
        <v>89.151004339</v>
      </c>
      <c r="C44" s="13">
        <v>-0.114866351328</v>
      </c>
      <c r="D44" s="12">
        <v>0.11084728766</v>
      </c>
      <c r="E44" s="13">
        <v>-0.581934363623</v>
      </c>
      <c r="F44" s="12">
        <v>88.7292560344</v>
      </c>
      <c r="G44" s="12">
        <v>94.0627342366</v>
      </c>
      <c r="H44" s="12">
        <v>113.893289394</v>
      </c>
      <c r="I44" s="12">
        <v>139322.018288</v>
      </c>
      <c r="J44" s="12">
        <v>87.9042746326</v>
      </c>
      <c r="K44" s="12">
        <v>96.0570859917</v>
      </c>
      <c r="L44" s="12">
        <v>8.40402196486</v>
      </c>
      <c r="M44" s="12">
        <v>8.78158346619</v>
      </c>
      <c r="N44" s="12">
        <v>100.631885922</v>
      </c>
      <c r="O44" s="12">
        <v>1878.90719691</v>
      </c>
      <c r="P44" s="12">
        <v>8.12263922987</v>
      </c>
    </row>
    <row r="45" spans="1:16" ht="12.75">
      <c r="A45" s="5">
        <v>34561</v>
      </c>
      <c r="B45" s="12">
        <v>89.8628043307</v>
      </c>
      <c r="C45" s="13">
        <v>0.489922291956</v>
      </c>
      <c r="D45" s="12">
        <v>0.112857402161</v>
      </c>
      <c r="E45" s="13">
        <v>-0.312534823881</v>
      </c>
      <c r="F45" s="12">
        <v>90.6612040766</v>
      </c>
      <c r="G45" s="12">
        <v>95.8605604972</v>
      </c>
      <c r="H45" s="12">
        <v>114.791668537</v>
      </c>
      <c r="I45" s="12">
        <v>140519.720395</v>
      </c>
      <c r="J45" s="12">
        <v>88.5919862964</v>
      </c>
      <c r="K45" s="12">
        <v>96.2260005409</v>
      </c>
      <c r="L45" s="12">
        <v>8.54351747096</v>
      </c>
      <c r="M45" s="12">
        <v>8.95815256953</v>
      </c>
      <c r="N45" s="12">
        <v>99.6865512296</v>
      </c>
      <c r="O45" s="12">
        <v>1882.98187062</v>
      </c>
      <c r="P45" s="12">
        <v>8.23929290981</v>
      </c>
    </row>
    <row r="46" spans="1:16" ht="12.75">
      <c r="A46" s="5">
        <v>34592</v>
      </c>
      <c r="B46" s="12">
        <v>90.5251727351</v>
      </c>
      <c r="C46" s="13">
        <v>1.23282104899</v>
      </c>
      <c r="D46" s="12">
        <v>0.114844392428</v>
      </c>
      <c r="E46" s="13">
        <v>-0.0412247585553</v>
      </c>
      <c r="F46" s="12">
        <v>91.4599829141</v>
      </c>
      <c r="G46" s="12">
        <v>97.7131609152</v>
      </c>
      <c r="H46" s="12">
        <v>115.349152085</v>
      </c>
      <c r="I46" s="12">
        <v>141535.057612</v>
      </c>
      <c r="J46" s="12">
        <v>88.9776723065</v>
      </c>
      <c r="K46" s="12">
        <v>96.4427447487</v>
      </c>
      <c r="L46" s="12">
        <v>8.62558823954</v>
      </c>
      <c r="M46" s="12">
        <v>9.09216167438</v>
      </c>
      <c r="N46" s="12">
        <v>99.2063806855</v>
      </c>
      <c r="O46" s="12">
        <v>1889.06242573</v>
      </c>
      <c r="P46" s="12">
        <v>8.37927100812</v>
      </c>
    </row>
    <row r="47" spans="1:16" ht="12.75">
      <c r="A47" s="5">
        <v>34622</v>
      </c>
      <c r="B47" s="12">
        <v>91.1167171566</v>
      </c>
      <c r="C47" s="13">
        <v>0.966624942647</v>
      </c>
      <c r="D47" s="12">
        <v>0.116773520652</v>
      </c>
      <c r="E47" s="13">
        <v>0.222093941043</v>
      </c>
      <c r="F47" s="12">
        <v>90.8820496654</v>
      </c>
      <c r="G47" s="12">
        <v>99.1976117773</v>
      </c>
      <c r="H47" s="12">
        <v>115.767771443</v>
      </c>
      <c r="I47" s="12">
        <v>142334.125534</v>
      </c>
      <c r="J47" s="12">
        <v>89.15914653</v>
      </c>
      <c r="K47" s="12">
        <v>96.6774105826</v>
      </c>
      <c r="L47" s="12">
        <v>8.68645442761</v>
      </c>
      <c r="M47" s="12">
        <v>9.20664411658</v>
      </c>
      <c r="N47" s="12">
        <v>98.9991227237</v>
      </c>
      <c r="O47" s="12">
        <v>1897.10988353</v>
      </c>
      <c r="P47" s="12">
        <v>8.53670822454</v>
      </c>
    </row>
    <row r="48" spans="1:16" ht="12.75">
      <c r="A48" s="5">
        <v>34653</v>
      </c>
      <c r="B48" s="12">
        <v>91.6313303004</v>
      </c>
      <c r="C48" s="13">
        <v>0.700428836303</v>
      </c>
      <c r="D48" s="12">
        <v>0.118620814172</v>
      </c>
      <c r="E48" s="13">
        <v>0.472996685479</v>
      </c>
      <c r="F48" s="12">
        <v>89.1361546138</v>
      </c>
      <c r="G48" s="12">
        <v>100.15555539</v>
      </c>
      <c r="H48" s="12">
        <v>116.022237615</v>
      </c>
      <c r="I48" s="12">
        <v>142961.927781</v>
      </c>
      <c r="J48" s="12">
        <v>89.1998386102</v>
      </c>
      <c r="K48" s="12">
        <v>96.8968383215</v>
      </c>
      <c r="L48" s="12">
        <v>8.80007409037</v>
      </c>
      <c r="M48" s="12">
        <v>9.3283221556</v>
      </c>
      <c r="N48" s="12">
        <v>98.7223479467</v>
      </c>
      <c r="O48" s="12">
        <v>1906.01368129</v>
      </c>
      <c r="P48" s="12">
        <v>8.74028364489</v>
      </c>
    </row>
    <row r="49" spans="1:16" ht="12.75">
      <c r="A49" s="5">
        <v>34683</v>
      </c>
      <c r="B49" s="12">
        <v>92.0473949208</v>
      </c>
      <c r="C49" s="13">
        <v>0.816263125256</v>
      </c>
      <c r="D49" s="12">
        <v>0.120298224379</v>
      </c>
      <c r="E49" s="13">
        <v>0.709712587589</v>
      </c>
      <c r="F49" s="12">
        <v>86.7509245318</v>
      </c>
      <c r="G49" s="12">
        <v>100.692636937</v>
      </c>
      <c r="H49" s="12">
        <v>116.001276036</v>
      </c>
      <c r="I49" s="12">
        <v>143410.183992</v>
      </c>
      <c r="J49" s="12">
        <v>89.1031430799</v>
      </c>
      <c r="K49" s="12">
        <v>97.0545223169</v>
      </c>
      <c r="L49" s="12">
        <v>9.02320257296</v>
      </c>
      <c r="M49" s="12">
        <v>9.49811381885</v>
      </c>
      <c r="N49" s="12">
        <v>97.9562939712</v>
      </c>
      <c r="O49" s="12">
        <v>1914.43209838</v>
      </c>
      <c r="P49" s="12">
        <v>9.01096996356</v>
      </c>
    </row>
    <row r="50" spans="1:16" ht="12.75">
      <c r="A50" s="5">
        <v>34714</v>
      </c>
      <c r="B50" s="12">
        <v>92.3873488069</v>
      </c>
      <c r="C50" s="13">
        <v>1.67388238</v>
      </c>
      <c r="D50" s="12">
        <v>0.121790704303</v>
      </c>
      <c r="E50" s="13">
        <v>0.911844512408</v>
      </c>
      <c r="F50" s="12">
        <v>84.2429134349</v>
      </c>
      <c r="G50" s="12">
        <v>100.949946496</v>
      </c>
      <c r="H50" s="12">
        <v>115.59681178</v>
      </c>
      <c r="I50" s="12">
        <v>143681.595335</v>
      </c>
      <c r="J50" s="12">
        <v>88.935402921</v>
      </c>
      <c r="K50" s="12">
        <v>97.1423593593</v>
      </c>
      <c r="L50" s="12">
        <v>9.39051390435</v>
      </c>
      <c r="M50" s="12">
        <v>9.82325053759</v>
      </c>
      <c r="N50" s="12">
        <v>96.4826949321</v>
      </c>
      <c r="O50" s="12">
        <v>1922.07055685</v>
      </c>
      <c r="P50" s="12">
        <v>9.34066105469</v>
      </c>
    </row>
    <row r="51" spans="1:16" ht="12.75">
      <c r="A51" s="5">
        <v>34745</v>
      </c>
      <c r="B51" s="12">
        <v>92.6544729069</v>
      </c>
      <c r="C51" s="13">
        <v>1.79974079012</v>
      </c>
      <c r="D51" s="12">
        <v>0.123083764266</v>
      </c>
      <c r="E51" s="13">
        <v>1.08716312648</v>
      </c>
      <c r="F51" s="12">
        <v>82.1721307656</v>
      </c>
      <c r="G51" s="12">
        <v>101.063597152</v>
      </c>
      <c r="H51" s="12">
        <v>114.795011945</v>
      </c>
      <c r="I51" s="12">
        <v>143833.356232</v>
      </c>
      <c r="J51" s="12">
        <v>88.7416920536</v>
      </c>
      <c r="K51" s="12">
        <v>97.148832046</v>
      </c>
      <c r="L51" s="12">
        <v>9.84129744477</v>
      </c>
      <c r="M51" s="12">
        <v>10.267957191</v>
      </c>
      <c r="N51" s="12">
        <v>94.4618137618</v>
      </c>
      <c r="O51" s="12">
        <v>1929.05318424</v>
      </c>
      <c r="P51" s="12">
        <v>9.70975973223</v>
      </c>
    </row>
    <row r="52" spans="1:16" ht="12.75">
      <c r="A52" s="5">
        <v>34773</v>
      </c>
      <c r="B52" s="12">
        <v>92.8341478046</v>
      </c>
      <c r="C52" s="13">
        <v>2.11939887598</v>
      </c>
      <c r="D52" s="12">
        <v>0.124120521194</v>
      </c>
      <c r="E52" s="13">
        <v>1.23380035036</v>
      </c>
      <c r="F52" s="12">
        <v>81.0447412439</v>
      </c>
      <c r="G52" s="12">
        <v>101.067761871</v>
      </c>
      <c r="H52" s="12">
        <v>113.835062311</v>
      </c>
      <c r="I52" s="12">
        <v>143948.952302</v>
      </c>
      <c r="J52" s="12">
        <v>88.5634924174</v>
      </c>
      <c r="K52" s="12">
        <v>97.0488005858</v>
      </c>
      <c r="L52" s="12">
        <v>10.3064245021</v>
      </c>
      <c r="M52" s="12">
        <v>10.7273205708</v>
      </c>
      <c r="N52" s="12">
        <v>92.4073749051</v>
      </c>
      <c r="O52" s="12">
        <v>1934.92073093</v>
      </c>
      <c r="P52" s="12">
        <v>10.0602409935</v>
      </c>
    </row>
    <row r="53" spans="1:16" ht="12.75">
      <c r="A53" s="5">
        <v>34804</v>
      </c>
      <c r="B53" s="12">
        <v>92.9633512057</v>
      </c>
      <c r="C53" s="13">
        <v>1.7351408982</v>
      </c>
      <c r="D53" s="12">
        <v>0.124880244424</v>
      </c>
      <c r="E53" s="13">
        <v>1.33844501591</v>
      </c>
      <c r="F53" s="12">
        <v>81.1448409042</v>
      </c>
      <c r="G53" s="12">
        <v>101.141380976</v>
      </c>
      <c r="H53" s="12">
        <v>112.967510389</v>
      </c>
      <c r="I53" s="12">
        <v>144121.901301</v>
      </c>
      <c r="J53" s="12">
        <v>88.3860759544</v>
      </c>
      <c r="K53" s="12">
        <v>96.8645132408</v>
      </c>
      <c r="L53" s="12">
        <v>10.6982089045</v>
      </c>
      <c r="M53" s="12">
        <v>11.0578780781</v>
      </c>
      <c r="N53" s="12">
        <v>90.8783881721</v>
      </c>
      <c r="O53" s="12">
        <v>1939.0510014</v>
      </c>
      <c r="P53" s="12">
        <v>10.3324876784</v>
      </c>
    </row>
    <row r="54" spans="1:16" ht="12.75">
      <c r="A54" s="5">
        <v>34834</v>
      </c>
      <c r="B54" s="12">
        <v>93.0860204003</v>
      </c>
      <c r="C54" s="13">
        <v>1.94230606883</v>
      </c>
      <c r="D54" s="12">
        <v>0.125329517046</v>
      </c>
      <c r="E54" s="13">
        <v>1.40316489891</v>
      </c>
      <c r="F54" s="12">
        <v>82.483475615</v>
      </c>
      <c r="G54" s="12">
        <v>101.370867264</v>
      </c>
      <c r="H54" s="12">
        <v>112.414304917</v>
      </c>
      <c r="I54" s="12">
        <v>144473.449913</v>
      </c>
      <c r="J54" s="12">
        <v>88.2318643454</v>
      </c>
      <c r="K54" s="12">
        <v>96.648515772</v>
      </c>
      <c r="L54" s="12">
        <v>10.9238426811</v>
      </c>
      <c r="M54" s="12">
        <v>11.1955188758</v>
      </c>
      <c r="N54" s="12">
        <v>90.2862457639</v>
      </c>
      <c r="O54" s="12">
        <v>1942.05578297</v>
      </c>
      <c r="P54" s="12">
        <v>10.4873666305</v>
      </c>
    </row>
    <row r="55" spans="1:16" ht="12.75">
      <c r="A55" s="5">
        <v>34865</v>
      </c>
      <c r="B55" s="12">
        <v>93.2029843819</v>
      </c>
      <c r="C55" s="13">
        <v>0.899797468251</v>
      </c>
      <c r="D55" s="12">
        <v>0.125403029106</v>
      </c>
      <c r="E55" s="13">
        <v>1.42177840491</v>
      </c>
      <c r="F55" s="12">
        <v>84.5771426896</v>
      </c>
      <c r="G55" s="12">
        <v>101.552087269</v>
      </c>
      <c r="H55" s="12">
        <v>112.374995357</v>
      </c>
      <c r="I55" s="12">
        <v>145012.330612</v>
      </c>
      <c r="J55" s="12">
        <v>88.1628572168</v>
      </c>
      <c r="K55" s="12">
        <v>96.4184378196</v>
      </c>
      <c r="L55" s="12">
        <v>10.920494421</v>
      </c>
      <c r="M55" s="12">
        <v>11.1562146777</v>
      </c>
      <c r="N55" s="12">
        <v>90.7537396098</v>
      </c>
      <c r="O55" s="12">
        <v>1944.97781555</v>
      </c>
      <c r="P55" s="12">
        <v>10.5269937435</v>
      </c>
    </row>
    <row r="56" spans="1:16" ht="12.75">
      <c r="A56" s="5">
        <v>34895</v>
      </c>
      <c r="B56" s="12">
        <v>93.3377535424</v>
      </c>
      <c r="C56" s="13">
        <v>0.359608716884</v>
      </c>
      <c r="D56" s="12">
        <v>0.125095919015</v>
      </c>
      <c r="E56" s="13">
        <v>1.38125238065</v>
      </c>
      <c r="F56" s="12">
        <v>86.6569070554</v>
      </c>
      <c r="G56" s="12">
        <v>101.276488441</v>
      </c>
      <c r="H56" s="12">
        <v>112.771080874</v>
      </c>
      <c r="I56" s="12">
        <v>145754.638696</v>
      </c>
      <c r="J56" s="12">
        <v>88.184038675</v>
      </c>
      <c r="K56" s="12">
        <v>96.2313559907</v>
      </c>
      <c r="L56" s="12">
        <v>10.760536777</v>
      </c>
      <c r="M56" s="12">
        <v>11.0546574647</v>
      </c>
      <c r="N56" s="12">
        <v>91.8141960774</v>
      </c>
      <c r="O56" s="12">
        <v>1948.38114697</v>
      </c>
      <c r="P56" s="12">
        <v>10.4961953085</v>
      </c>
    </row>
    <row r="57" spans="1:16" ht="12.75">
      <c r="A57" s="5">
        <v>34926</v>
      </c>
      <c r="B57" s="12">
        <v>93.47307103</v>
      </c>
      <c r="C57" s="13">
        <v>1.15596945344</v>
      </c>
      <c r="D57" s="12">
        <v>0.124441222802</v>
      </c>
      <c r="E57" s="13">
        <v>1.2890400013</v>
      </c>
      <c r="F57" s="12">
        <v>87.9873177817</v>
      </c>
      <c r="G57" s="12">
        <v>100.058831581</v>
      </c>
      <c r="H57" s="12">
        <v>113.300373067</v>
      </c>
      <c r="I57" s="12">
        <v>146609.141353</v>
      </c>
      <c r="J57" s="12">
        <v>88.3748110174</v>
      </c>
      <c r="K57" s="12">
        <v>96.1101884792</v>
      </c>
      <c r="L57" s="12">
        <v>10.5697774419</v>
      </c>
      <c r="M57" s="12">
        <v>10.9894919771</v>
      </c>
      <c r="N57" s="12">
        <v>93.0034301742</v>
      </c>
      <c r="O57" s="12">
        <v>1951.95800507</v>
      </c>
      <c r="P57" s="12">
        <v>10.4405979092</v>
      </c>
    </row>
    <row r="58" spans="1:16" ht="12.75">
      <c r="A58" s="5">
        <v>34957</v>
      </c>
      <c r="B58" s="12">
        <v>93.5705323819</v>
      </c>
      <c r="C58" s="13">
        <v>1.3642484153</v>
      </c>
      <c r="D58" s="12">
        <v>0.12347177176</v>
      </c>
      <c r="E58" s="13">
        <v>1.15465217817</v>
      </c>
      <c r="F58" s="12">
        <v>88.0317431365</v>
      </c>
      <c r="G58" s="12">
        <v>98.000496389</v>
      </c>
      <c r="H58" s="12">
        <v>113.555642958</v>
      </c>
      <c r="I58" s="12">
        <v>147387.898976</v>
      </c>
      <c r="J58" s="12">
        <v>88.7243906152</v>
      </c>
      <c r="K58" s="12">
        <v>96.0725097567</v>
      </c>
      <c r="L58" s="12">
        <v>10.4864961925</v>
      </c>
      <c r="M58" s="12">
        <v>10.992046705</v>
      </c>
      <c r="N58" s="12">
        <v>93.986534194</v>
      </c>
      <c r="O58" s="12">
        <v>1955.15664042</v>
      </c>
      <c r="P58" s="12">
        <v>10.4032575296</v>
      </c>
    </row>
    <row r="59" spans="1:16" ht="12.75">
      <c r="A59" s="5">
        <v>34987</v>
      </c>
      <c r="B59" s="12">
        <v>93.6358883438</v>
      </c>
      <c r="C59" s="13">
        <v>0.678153011504</v>
      </c>
      <c r="D59" s="12">
        <v>0.122252695699</v>
      </c>
      <c r="E59" s="13">
        <v>0.982463538882</v>
      </c>
      <c r="F59" s="12">
        <v>86.9410973991</v>
      </c>
      <c r="G59" s="12">
        <v>95.6680744291</v>
      </c>
      <c r="H59" s="12">
        <v>113.202285148</v>
      </c>
      <c r="I59" s="12">
        <v>147939.152328</v>
      </c>
      <c r="J59" s="12">
        <v>89.2988464695</v>
      </c>
      <c r="K59" s="12">
        <v>96.1261638797</v>
      </c>
      <c r="L59" s="12">
        <v>10.5288124377</v>
      </c>
      <c r="M59" s="12">
        <v>10.9735852669</v>
      </c>
      <c r="N59" s="12">
        <v>94.7381393205</v>
      </c>
      <c r="O59" s="12">
        <v>1957.7646107</v>
      </c>
      <c r="P59" s="12">
        <v>10.3848383832</v>
      </c>
    </row>
    <row r="60" spans="1:16" ht="12.75">
      <c r="A60" s="5">
        <v>35018</v>
      </c>
      <c r="B60" s="12">
        <v>93.6414434503</v>
      </c>
      <c r="C60" s="13">
        <v>-0.0925905265292</v>
      </c>
      <c r="D60" s="12">
        <v>0.120837662845</v>
      </c>
      <c r="E60" s="13">
        <v>0.785537449227</v>
      </c>
      <c r="F60" s="12">
        <v>85.2414864505</v>
      </c>
      <c r="G60" s="12">
        <v>93.6070906895</v>
      </c>
      <c r="H60" s="12">
        <v>112.262796396</v>
      </c>
      <c r="I60" s="12">
        <v>148091.595309</v>
      </c>
      <c r="J60" s="12">
        <v>90.0102135807</v>
      </c>
      <c r="K60" s="12">
        <v>96.2332631723</v>
      </c>
      <c r="L60" s="12">
        <v>10.6027166732</v>
      </c>
      <c r="M60" s="12">
        <v>10.901548053</v>
      </c>
      <c r="N60" s="12">
        <v>95.5298893427</v>
      </c>
      <c r="O60" s="12">
        <v>1959.26161602</v>
      </c>
      <c r="P60" s="12">
        <v>10.3678218403</v>
      </c>
    </row>
    <row r="61" spans="1:16" ht="12.75">
      <c r="A61" s="5">
        <v>35048</v>
      </c>
      <c r="B61" s="12">
        <v>93.5562591151</v>
      </c>
      <c r="C61" s="13">
        <v>-0.532538066303</v>
      </c>
      <c r="D61" s="12">
        <v>0.119315465222</v>
      </c>
      <c r="E61" s="13">
        <v>0.569533051887</v>
      </c>
      <c r="F61" s="12">
        <v>83.5750860099</v>
      </c>
      <c r="G61" s="12">
        <v>91.8376341868</v>
      </c>
      <c r="H61" s="12">
        <v>111.043652739</v>
      </c>
      <c r="I61" s="12">
        <v>147714.149685</v>
      </c>
      <c r="J61" s="12">
        <v>90.7314507424</v>
      </c>
      <c r="K61" s="12">
        <v>96.339453788</v>
      </c>
      <c r="L61" s="12">
        <v>10.5552062171</v>
      </c>
      <c r="M61" s="12">
        <v>10.7262526357</v>
      </c>
      <c r="N61" s="12">
        <v>96.6966029322</v>
      </c>
      <c r="O61" s="12">
        <v>1959.06306632</v>
      </c>
      <c r="P61" s="12">
        <v>10.3195813763</v>
      </c>
    </row>
    <row r="62" spans="1:16" ht="12.75">
      <c r="A62" s="5">
        <v>35079</v>
      </c>
      <c r="B62" s="12">
        <v>93.3775925763</v>
      </c>
      <c r="C62" s="13">
        <v>0.877521643452</v>
      </c>
      <c r="D62" s="12">
        <v>0.117802380685</v>
      </c>
      <c r="E62" s="13">
        <v>0.351065203761</v>
      </c>
      <c r="F62" s="12">
        <v>82.3772912729</v>
      </c>
      <c r="G62" s="12">
        <v>90.1531491756</v>
      </c>
      <c r="H62" s="12">
        <v>110.006222145</v>
      </c>
      <c r="I62" s="12">
        <v>146803.6539</v>
      </c>
      <c r="J62" s="12">
        <v>91.1073687965</v>
      </c>
      <c r="K62" s="12">
        <v>96.4048768952</v>
      </c>
      <c r="L62" s="12">
        <v>10.3608401759</v>
      </c>
      <c r="M62" s="12">
        <v>10.4153267422</v>
      </c>
      <c r="N62" s="12">
        <v>98.286995388</v>
      </c>
      <c r="O62" s="12">
        <v>1956.90245764</v>
      </c>
      <c r="P62" s="12">
        <v>10.2123014634</v>
      </c>
    </row>
    <row r="63" spans="1:16" ht="12.75">
      <c r="A63" s="5">
        <v>35110</v>
      </c>
      <c r="B63" s="12">
        <v>93.1154414027</v>
      </c>
      <c r="C63" s="13">
        <v>0.967738733887</v>
      </c>
      <c r="D63" s="12">
        <v>0.116399288946</v>
      </c>
      <c r="E63" s="13">
        <v>0.149409999151</v>
      </c>
      <c r="F63" s="12">
        <v>81.580173498</v>
      </c>
      <c r="G63" s="12">
        <v>88.3391038308</v>
      </c>
      <c r="H63" s="12">
        <v>109.583948479</v>
      </c>
      <c r="I63" s="12">
        <v>145514.29365</v>
      </c>
      <c r="J63" s="12">
        <v>90.9609320803</v>
      </c>
      <c r="K63" s="12">
        <v>96.4132248338</v>
      </c>
      <c r="L63" s="12">
        <v>10.0961728926</v>
      </c>
      <c r="M63" s="12">
        <v>10.028978361</v>
      </c>
      <c r="N63" s="12">
        <v>99.9947274816</v>
      </c>
      <c r="O63" s="12">
        <v>1951.76135269</v>
      </c>
      <c r="P63" s="12">
        <v>10.0277540581</v>
      </c>
    </row>
    <row r="64" spans="1:16" ht="12.75">
      <c r="A64" s="5">
        <v>35139</v>
      </c>
      <c r="B64" s="12">
        <v>92.7804721572</v>
      </c>
      <c r="C64" s="13">
        <v>0.606870372149</v>
      </c>
      <c r="D64" s="12">
        <v>0.115150631845</v>
      </c>
      <c r="E64" s="13">
        <v>-0.0239710390023</v>
      </c>
      <c r="F64" s="12">
        <v>80.703645777</v>
      </c>
      <c r="G64" s="12">
        <v>86.5050730825</v>
      </c>
      <c r="H64" s="12">
        <v>109.863008794</v>
      </c>
      <c r="I64" s="12">
        <v>144010.64665</v>
      </c>
      <c r="J64" s="12">
        <v>90.2750491478</v>
      </c>
      <c r="K64" s="12">
        <v>96.3520915885</v>
      </c>
      <c r="L64" s="12">
        <v>9.81027717327</v>
      </c>
      <c r="M64" s="12">
        <v>9.61967885416</v>
      </c>
      <c r="N64" s="12">
        <v>101.483493688</v>
      </c>
      <c r="O64" s="12">
        <v>1942.94273526</v>
      </c>
      <c r="P64" s="12">
        <v>9.78395816035</v>
      </c>
    </row>
    <row r="65" spans="1:16" ht="12.75">
      <c r="A65" s="5">
        <v>35170</v>
      </c>
      <c r="B65" s="12">
        <v>92.3823023192</v>
      </c>
      <c r="C65" s="13">
        <v>0.341788057045</v>
      </c>
      <c r="D65" s="12">
        <v>0.114061793915</v>
      </c>
      <c r="E65" s="13">
        <v>-0.170686360306</v>
      </c>
      <c r="F65" s="12">
        <v>79.3412426168</v>
      </c>
      <c r="G65" s="12">
        <v>84.7285975815</v>
      </c>
      <c r="H65" s="12">
        <v>110.718574685</v>
      </c>
      <c r="I65" s="12">
        <v>142499.468751</v>
      </c>
      <c r="J65" s="12">
        <v>89.2578684969</v>
      </c>
      <c r="K65" s="12">
        <v>96.2176356953</v>
      </c>
      <c r="L65" s="12">
        <v>9.51541657893</v>
      </c>
      <c r="M65" s="12">
        <v>9.23885291884</v>
      </c>
      <c r="N65" s="12">
        <v>102.683191131</v>
      </c>
      <c r="O65" s="12">
        <v>1930.77092533</v>
      </c>
      <c r="P65" s="12">
        <v>9.51715640477</v>
      </c>
    </row>
    <row r="66" spans="1:16" ht="12.75">
      <c r="A66" s="5">
        <v>35200</v>
      </c>
      <c r="B66" s="12">
        <v>91.950939398</v>
      </c>
      <c r="C66" s="13">
        <v>0.140191842617</v>
      </c>
      <c r="D66" s="12">
        <v>0.113151420893</v>
      </c>
      <c r="E66" s="13">
        <v>-0.295250871027</v>
      </c>
      <c r="F66" s="12">
        <v>77.3005700994</v>
      </c>
      <c r="G66" s="12">
        <v>83.0431131659</v>
      </c>
      <c r="H66" s="12">
        <v>111.750401487</v>
      </c>
      <c r="I66" s="12">
        <v>141181.670833</v>
      </c>
      <c r="J66" s="12">
        <v>88.3476927236</v>
      </c>
      <c r="K66" s="12">
        <v>96.0167873005</v>
      </c>
      <c r="L66" s="12">
        <v>9.22667864372</v>
      </c>
      <c r="M66" s="12">
        <v>8.94525976092</v>
      </c>
      <c r="N66" s="12">
        <v>103.53617622</v>
      </c>
      <c r="O66" s="12">
        <v>1915.63169837</v>
      </c>
      <c r="P66" s="12">
        <v>9.24665558672</v>
      </c>
    </row>
    <row r="67" spans="1:16" ht="12.75">
      <c r="A67" s="5">
        <v>35231</v>
      </c>
      <c r="B67" s="12">
        <v>91.5304001295</v>
      </c>
      <c r="C67" s="13">
        <v>-1.17074044678</v>
      </c>
      <c r="D67" s="12">
        <v>0.112416877183</v>
      </c>
      <c r="E67" s="13">
        <v>-0.393386430971</v>
      </c>
      <c r="F67" s="12">
        <v>74.6344274853</v>
      </c>
      <c r="G67" s="12">
        <v>81.7232426477</v>
      </c>
      <c r="H67" s="12">
        <v>112.446850208</v>
      </c>
      <c r="I67" s="12">
        <v>140307.897702</v>
      </c>
      <c r="J67" s="12">
        <v>87.8185704488</v>
      </c>
      <c r="K67" s="12">
        <v>95.7802898995</v>
      </c>
      <c r="L67" s="12">
        <v>8.95534255423</v>
      </c>
      <c r="M67" s="12">
        <v>8.73827997464</v>
      </c>
      <c r="N67" s="12">
        <v>104.049110973</v>
      </c>
      <c r="O67" s="12">
        <v>1898.65870074</v>
      </c>
      <c r="P67" s="12">
        <v>8.97671070817</v>
      </c>
    </row>
    <row r="68" spans="1:16" ht="12.75">
      <c r="A68" s="5">
        <v>35261</v>
      </c>
      <c r="B68" s="12">
        <v>91.1878926465</v>
      </c>
      <c r="C68" s="13">
        <v>-1.56836391944</v>
      </c>
      <c r="D68" s="12">
        <v>0.111910994805</v>
      </c>
      <c r="E68" s="13">
        <v>-0.468299865114</v>
      </c>
      <c r="F68" s="12">
        <v>71.8569893077</v>
      </c>
      <c r="G68" s="12">
        <v>81.053650178</v>
      </c>
      <c r="H68" s="12">
        <v>112.446034339</v>
      </c>
      <c r="I68" s="12">
        <v>140247.309053</v>
      </c>
      <c r="J68" s="12">
        <v>87.7513458077</v>
      </c>
      <c r="K68" s="12">
        <v>95.561059886</v>
      </c>
      <c r="L68" s="12">
        <v>8.71695325481</v>
      </c>
      <c r="M68" s="12">
        <v>8.57329844396</v>
      </c>
      <c r="N68" s="12">
        <v>104.318964448</v>
      </c>
      <c r="O68" s="12">
        <v>1882.31103663</v>
      </c>
      <c r="P68" s="12">
        <v>8.68822969014</v>
      </c>
    </row>
    <row r="69" spans="1:16" ht="12.75">
      <c r="A69" s="5">
        <v>35292</v>
      </c>
      <c r="B69" s="12">
        <v>90.9636105944</v>
      </c>
      <c r="C69" s="13">
        <v>-1.71649815435</v>
      </c>
      <c r="D69" s="12">
        <v>0.111650429266</v>
      </c>
      <c r="E69" s="13">
        <v>-0.505470162939</v>
      </c>
      <c r="F69" s="12">
        <v>69.5391347814</v>
      </c>
      <c r="G69" s="12">
        <v>81.173956843</v>
      </c>
      <c r="H69" s="12">
        <v>111.734707731</v>
      </c>
      <c r="I69" s="12">
        <v>141306.654491</v>
      </c>
      <c r="J69" s="12">
        <v>88.0902382546</v>
      </c>
      <c r="K69" s="12">
        <v>95.4061235742</v>
      </c>
      <c r="L69" s="12">
        <v>8.49031357734</v>
      </c>
      <c r="M69" s="12">
        <v>8.31088525165</v>
      </c>
      <c r="N69" s="12">
        <v>104.419292913</v>
      </c>
      <c r="O69" s="12">
        <v>1868.91537599</v>
      </c>
      <c r="P69" s="12">
        <v>8.37803893965</v>
      </c>
    </row>
    <row r="70" spans="1:16" ht="12.75">
      <c r="A70" s="5">
        <v>35323</v>
      </c>
      <c r="B70" s="12">
        <v>90.8860910644</v>
      </c>
      <c r="C70" s="13">
        <v>-1.35785737509</v>
      </c>
      <c r="D70" s="12">
        <v>0.111614586355</v>
      </c>
      <c r="E70" s="13">
        <v>-0.507514736136</v>
      </c>
      <c r="F70" s="12">
        <v>68.1225146952</v>
      </c>
      <c r="G70" s="12">
        <v>81.8199021309</v>
      </c>
      <c r="H70" s="12">
        <v>110.611606947</v>
      </c>
      <c r="I70" s="12">
        <v>143734.759928</v>
      </c>
      <c r="J70" s="12">
        <v>88.651841459</v>
      </c>
      <c r="K70" s="12">
        <v>95.3383184267</v>
      </c>
      <c r="L70" s="12">
        <v>8.21931964399</v>
      </c>
      <c r="M70" s="12">
        <v>7.93867503836</v>
      </c>
      <c r="N70" s="12">
        <v>104.577798785</v>
      </c>
      <c r="O70" s="12">
        <v>1860.19443505</v>
      </c>
      <c r="P70" s="12">
        <v>8.05973284025</v>
      </c>
    </row>
    <row r="71" spans="1:16" ht="12.75">
      <c r="A71" s="5">
        <v>35353</v>
      </c>
      <c r="B71" s="12">
        <v>90.9686056148</v>
      </c>
      <c r="C71" s="13">
        <v>-1.34894704517</v>
      </c>
      <c r="D71" s="12">
        <v>0.111798877824</v>
      </c>
      <c r="E71" s="13">
        <v>-0.48218940303</v>
      </c>
      <c r="F71" s="12">
        <v>67.7357375841</v>
      </c>
      <c r="G71" s="12">
        <v>82.5688959225</v>
      </c>
      <c r="H71" s="12">
        <v>109.575615855</v>
      </c>
      <c r="I71" s="12">
        <v>147636.892357</v>
      </c>
      <c r="J71" s="12">
        <v>89.1920371333</v>
      </c>
      <c r="K71" s="12">
        <v>95.3831040112</v>
      </c>
      <c r="L71" s="12">
        <v>7.90170112407</v>
      </c>
      <c r="M71" s="12">
        <v>7.56576858184</v>
      </c>
      <c r="N71" s="12">
        <v>104.96610312</v>
      </c>
      <c r="O71" s="12">
        <v>1856.52973653</v>
      </c>
      <c r="P71" s="12">
        <v>7.7628202468</v>
      </c>
    </row>
    <row r="72" spans="1:16" ht="12.75">
      <c r="A72" s="5">
        <v>35384</v>
      </c>
      <c r="B72" s="12">
        <v>91.1855022826</v>
      </c>
      <c r="C72" s="13">
        <v>-1.43248138817</v>
      </c>
      <c r="D72" s="12">
        <v>0.11216298853</v>
      </c>
      <c r="E72" s="13">
        <v>-0.427963255802</v>
      </c>
      <c r="F72" s="12">
        <v>68.0948795997</v>
      </c>
      <c r="G72" s="12">
        <v>83.2776866379</v>
      </c>
      <c r="H72" s="12">
        <v>109.020100118</v>
      </c>
      <c r="I72" s="12">
        <v>152916.920029</v>
      </c>
      <c r="J72" s="12">
        <v>89.6040082839</v>
      </c>
      <c r="K72" s="12">
        <v>95.5389864115</v>
      </c>
      <c r="L72" s="12">
        <v>7.61808458329</v>
      </c>
      <c r="M72" s="12">
        <v>7.28143870271</v>
      </c>
      <c r="N72" s="12">
        <v>105.399238402</v>
      </c>
      <c r="O72" s="12">
        <v>1857.26702911</v>
      </c>
      <c r="P72" s="12">
        <v>7.51326448805</v>
      </c>
    </row>
    <row r="73" spans="1:16" ht="12.75">
      <c r="A73" s="5">
        <v>35414</v>
      </c>
      <c r="B73" s="12">
        <v>91.5320145834</v>
      </c>
      <c r="C73" s="13">
        <v>-1.78221183751</v>
      </c>
      <c r="D73" s="12">
        <v>0.112720916129</v>
      </c>
      <c r="E73" s="13">
        <v>-0.35503214805</v>
      </c>
      <c r="F73" s="12">
        <v>68.7409056225</v>
      </c>
      <c r="G73" s="12">
        <v>83.9201371742</v>
      </c>
      <c r="H73" s="12">
        <v>108.939818267</v>
      </c>
      <c r="I73" s="12">
        <v>159461.731051</v>
      </c>
      <c r="J73" s="12">
        <v>90.0100627464</v>
      </c>
      <c r="K73" s="12">
        <v>95.8079604735</v>
      </c>
      <c r="L73" s="12">
        <v>7.45165678134</v>
      </c>
      <c r="M73" s="12">
        <v>7.17232908624</v>
      </c>
      <c r="N73" s="12">
        <v>105.515968497</v>
      </c>
      <c r="O73" s="12">
        <v>1862.34693651</v>
      </c>
      <c r="P73" s="12">
        <v>7.32987413339</v>
      </c>
    </row>
    <row r="74" spans="1:16" ht="12.75">
      <c r="A74" s="5">
        <v>35445</v>
      </c>
      <c r="B74" s="12">
        <v>91.9862123516</v>
      </c>
      <c r="C74" s="13">
        <v>-0.387745205111</v>
      </c>
      <c r="D74" s="12">
        <v>0.11348635796</v>
      </c>
      <c r="E74" s="13">
        <v>-0.254236890767</v>
      </c>
      <c r="F74" s="12">
        <v>69.4027939112</v>
      </c>
      <c r="G74" s="12">
        <v>84.6300643426</v>
      </c>
      <c r="H74" s="12">
        <v>109.108108617</v>
      </c>
      <c r="I74" s="12">
        <v>167091.872296</v>
      </c>
      <c r="J74" s="12">
        <v>90.5912803798</v>
      </c>
      <c r="K74" s="12">
        <v>96.1790313082</v>
      </c>
      <c r="L74" s="12">
        <v>7.39984276328</v>
      </c>
      <c r="M74" s="12">
        <v>7.17672839172</v>
      </c>
      <c r="N74" s="12">
        <v>105.224088855</v>
      </c>
      <c r="O74" s="12">
        <v>1871.10654718</v>
      </c>
      <c r="P74" s="12">
        <v>7.22293897211</v>
      </c>
    </row>
    <row r="75" spans="1:16" ht="12.75">
      <c r="A75" s="5">
        <v>35476</v>
      </c>
      <c r="B75" s="12">
        <v>92.5211640761</v>
      </c>
      <c r="C75" s="13">
        <v>1.17156253079</v>
      </c>
      <c r="D75" s="12">
        <v>0.114424675543</v>
      </c>
      <c r="E75" s="13">
        <v>-0.123781187084</v>
      </c>
      <c r="F75" s="12">
        <v>70.2111307639</v>
      </c>
      <c r="G75" s="12">
        <v>85.5761136918</v>
      </c>
      <c r="H75" s="12">
        <v>109.296967949</v>
      </c>
      <c r="I75" s="12">
        <v>175491.377719</v>
      </c>
      <c r="J75" s="12">
        <v>91.4301350038</v>
      </c>
      <c r="K75" s="12">
        <v>96.6257048033</v>
      </c>
      <c r="L75" s="12">
        <v>7.3838467125</v>
      </c>
      <c r="M75" s="12">
        <v>7.13636172685</v>
      </c>
      <c r="N75" s="12">
        <v>104.685380135</v>
      </c>
      <c r="O75" s="12">
        <v>1882.64037653</v>
      </c>
      <c r="P75" s="12">
        <v>7.17056598963</v>
      </c>
    </row>
    <row r="76" spans="1:16" ht="12.75">
      <c r="A76" s="5">
        <v>35504</v>
      </c>
      <c r="B76" s="12">
        <v>93.1411738709</v>
      </c>
      <c r="C76" s="13">
        <v>1.03122483456</v>
      </c>
      <c r="D76" s="12">
        <v>0.115506013425</v>
      </c>
      <c r="E76" s="13">
        <v>0.0252096193452</v>
      </c>
      <c r="F76" s="12">
        <v>71.4542200184</v>
      </c>
      <c r="G76" s="12">
        <v>86.6795456448</v>
      </c>
      <c r="H76" s="12">
        <v>109.424238923</v>
      </c>
      <c r="I76" s="12">
        <v>184236.223511</v>
      </c>
      <c r="J76" s="12">
        <v>92.3866532724</v>
      </c>
      <c r="K76" s="12">
        <v>97.1242998141</v>
      </c>
      <c r="L76" s="12">
        <v>7.32751990931</v>
      </c>
      <c r="M76" s="12">
        <v>6.98568749275</v>
      </c>
      <c r="N76" s="12">
        <v>104.167749186</v>
      </c>
      <c r="O76" s="12">
        <v>1896.1008004</v>
      </c>
      <c r="P76" s="12">
        <v>7.13364502452</v>
      </c>
    </row>
    <row r="77" spans="1:16" ht="12.75">
      <c r="A77" s="5">
        <v>35535</v>
      </c>
      <c r="B77" s="12">
        <v>93.8369926255</v>
      </c>
      <c r="C77" s="13">
        <v>0.469874049637</v>
      </c>
      <c r="D77" s="12">
        <v>0.116699432736</v>
      </c>
      <c r="E77" s="13">
        <v>0.189373772422</v>
      </c>
      <c r="F77" s="12">
        <v>73.3785203721</v>
      </c>
      <c r="G77" s="12">
        <v>87.9851894083</v>
      </c>
      <c r="H77" s="12">
        <v>109.552695625</v>
      </c>
      <c r="I77" s="12">
        <v>192896.000805</v>
      </c>
      <c r="J77" s="12">
        <v>93.2158798579</v>
      </c>
      <c r="K77" s="12">
        <v>97.6311929123</v>
      </c>
      <c r="L77" s="12">
        <v>7.21682705972</v>
      </c>
      <c r="M77" s="12">
        <v>6.79045730421</v>
      </c>
      <c r="N77" s="12">
        <v>103.830363394</v>
      </c>
      <c r="O77" s="12">
        <v>1910.50518244</v>
      </c>
      <c r="P77" s="12">
        <v>7.08146076751</v>
      </c>
    </row>
    <row r="78" spans="1:16" ht="12.75">
      <c r="A78" s="5">
        <v>35565</v>
      </c>
      <c r="B78" s="12">
        <v>94.5403428966</v>
      </c>
      <c r="C78" s="13">
        <v>0.645853065546</v>
      </c>
      <c r="D78" s="12">
        <v>0.117917984965</v>
      </c>
      <c r="E78" s="13">
        <v>0.364417666153</v>
      </c>
      <c r="F78" s="12">
        <v>75.9661146128</v>
      </c>
      <c r="G78" s="12">
        <v>89.372473224</v>
      </c>
      <c r="H78" s="12">
        <v>109.915799826</v>
      </c>
      <c r="I78" s="12">
        <v>200893.700694</v>
      </c>
      <c r="J78" s="12">
        <v>93.7582247688</v>
      </c>
      <c r="K78" s="12">
        <v>98.0589787536</v>
      </c>
      <c r="L78" s="12">
        <v>7.07724262403</v>
      </c>
      <c r="M78" s="12">
        <v>6.64734635072</v>
      </c>
      <c r="N78" s="12">
        <v>103.588264989</v>
      </c>
      <c r="O78" s="12">
        <v>1924.73992896</v>
      </c>
      <c r="P78" s="12">
        <v>6.99093781504</v>
      </c>
    </row>
    <row r="79" spans="1:16" ht="12.75">
      <c r="A79" s="5">
        <v>35596</v>
      </c>
      <c r="B79" s="12">
        <v>95.2066676748</v>
      </c>
      <c r="C79" s="13">
        <v>-0.203969650522</v>
      </c>
      <c r="D79" s="12">
        <v>0.119108631903</v>
      </c>
      <c r="E79" s="13">
        <v>0.531173213688</v>
      </c>
      <c r="F79" s="12">
        <v>79.0311579316</v>
      </c>
      <c r="G79" s="12">
        <v>90.7731068205</v>
      </c>
      <c r="H79" s="12">
        <v>110.84918058</v>
      </c>
      <c r="I79" s="12">
        <v>207729.29706</v>
      </c>
      <c r="J79" s="12">
        <v>94.0504479575</v>
      </c>
      <c r="K79" s="12">
        <v>98.3551505923</v>
      </c>
      <c r="L79" s="12">
        <v>6.94376087786</v>
      </c>
      <c r="M79" s="12">
        <v>6.54529091098</v>
      </c>
      <c r="N79" s="12">
        <v>103.261877495</v>
      </c>
      <c r="O79" s="12">
        <v>1937.63409779</v>
      </c>
      <c r="P79" s="12">
        <v>6.86866118272</v>
      </c>
    </row>
    <row r="80" spans="1:16" ht="12.75">
      <c r="A80" s="5">
        <v>35626</v>
      </c>
      <c r="B80" s="12">
        <v>95.7915540615</v>
      </c>
      <c r="C80" s="13">
        <v>-0.613844826818</v>
      </c>
      <c r="D80" s="12">
        <v>0.120217006773</v>
      </c>
      <c r="E80" s="13">
        <v>0.687075710758</v>
      </c>
      <c r="F80" s="12">
        <v>82.2161118401</v>
      </c>
      <c r="G80" s="12">
        <v>92.0853591861</v>
      </c>
      <c r="H80" s="12">
        <v>112.316877889</v>
      </c>
      <c r="I80" s="12">
        <v>212952.357448</v>
      </c>
      <c r="J80" s="12">
        <v>94.2430597437</v>
      </c>
      <c r="K80" s="12">
        <v>98.5036613322</v>
      </c>
      <c r="L80" s="12">
        <v>6.81878299175</v>
      </c>
      <c r="M80" s="12">
        <v>6.4119618544</v>
      </c>
      <c r="N80" s="12">
        <v>102.89641749</v>
      </c>
      <c r="O80" s="12">
        <v>1948.06896319</v>
      </c>
      <c r="P80" s="12">
        <v>6.72993557499</v>
      </c>
    </row>
    <row r="81" spans="1:16" ht="12.75">
      <c r="A81" s="5">
        <v>35657</v>
      </c>
      <c r="B81" s="12">
        <v>96.2417308576</v>
      </c>
      <c r="C81" s="13">
        <v>-0.139369758606</v>
      </c>
      <c r="D81" s="12">
        <v>0.12116514823</v>
      </c>
      <c r="E81" s="13">
        <v>0.824657425059</v>
      </c>
      <c r="F81" s="12">
        <v>84.9596850645</v>
      </c>
      <c r="G81" s="12">
        <v>93.2258525368</v>
      </c>
      <c r="H81" s="12">
        <v>114.077684266</v>
      </c>
      <c r="I81" s="12">
        <v>216259.481658</v>
      </c>
      <c r="J81" s="12">
        <v>94.3498165019</v>
      </c>
      <c r="K81" s="12">
        <v>98.4787912407</v>
      </c>
      <c r="L81" s="12">
        <v>6.70103694844</v>
      </c>
      <c r="M81" s="12">
        <v>6.2449107954</v>
      </c>
      <c r="N81" s="12">
        <v>102.779409814</v>
      </c>
      <c r="O81" s="12">
        <v>1955.35410261</v>
      </c>
      <c r="P81" s="12">
        <v>6.59275044289</v>
      </c>
    </row>
    <row r="82" spans="1:16" ht="12.75">
      <c r="A82" s="5">
        <v>35688</v>
      </c>
      <c r="B82" s="12">
        <v>96.5767896628</v>
      </c>
      <c r="C82" s="13">
        <v>0.566773887511</v>
      </c>
      <c r="D82" s="12">
        <v>0.121918056328</v>
      </c>
      <c r="E82" s="13">
        <v>0.930301556615</v>
      </c>
      <c r="F82" s="12">
        <v>86.9601048275</v>
      </c>
      <c r="G82" s="12">
        <v>94.0652747754</v>
      </c>
      <c r="H82" s="12">
        <v>115.802622667</v>
      </c>
      <c r="I82" s="12">
        <v>217594.544136</v>
      </c>
      <c r="J82" s="12">
        <v>94.3955426493</v>
      </c>
      <c r="K82" s="12">
        <v>98.3165451263</v>
      </c>
      <c r="L82" s="12">
        <v>6.56963364359</v>
      </c>
      <c r="M82" s="12">
        <v>6.04331257369</v>
      </c>
      <c r="N82" s="12">
        <v>103.027593021</v>
      </c>
      <c r="O82" s="12">
        <v>1959.89706731</v>
      </c>
      <c r="P82" s="12">
        <v>6.47229703069</v>
      </c>
    </row>
    <row r="83" spans="1:16" ht="12.75">
      <c r="A83" s="5">
        <v>35718</v>
      </c>
      <c r="B83" s="12">
        <v>96.8030256802</v>
      </c>
      <c r="C83" s="13">
        <v>0.521108446674</v>
      </c>
      <c r="D83" s="12">
        <v>0.122451449949</v>
      </c>
      <c r="E83" s="13">
        <v>1.0050755914</v>
      </c>
      <c r="F83" s="12">
        <v>88.1990627399</v>
      </c>
      <c r="G83" s="12">
        <v>94.4361368969</v>
      </c>
      <c r="H83" s="12">
        <v>117.114298305</v>
      </c>
      <c r="I83" s="12">
        <v>217081.50103</v>
      </c>
      <c r="J83" s="12">
        <v>94.3814694838</v>
      </c>
      <c r="K83" s="12">
        <v>98.0405195452</v>
      </c>
      <c r="L83" s="12">
        <v>6.44846304721</v>
      </c>
      <c r="M83" s="12">
        <v>5.87827672694</v>
      </c>
      <c r="N83" s="12">
        <v>103.457412165</v>
      </c>
      <c r="O83" s="12">
        <v>1962.7245016</v>
      </c>
      <c r="P83" s="12">
        <v>6.37352432637</v>
      </c>
    </row>
    <row r="84" spans="1:16" ht="12.75">
      <c r="A84" s="5">
        <v>35749</v>
      </c>
      <c r="B84" s="12">
        <v>96.9348151246</v>
      </c>
      <c r="C84" s="13">
        <v>-0.0224216784134</v>
      </c>
      <c r="D84" s="12">
        <v>0.122762450494</v>
      </c>
      <c r="E84" s="13">
        <v>1.04716107312</v>
      </c>
      <c r="F84" s="12">
        <v>88.9651018207</v>
      </c>
      <c r="G84" s="12">
        <v>94.4624637922</v>
      </c>
      <c r="H84" s="12">
        <v>117.877061701</v>
      </c>
      <c r="I84" s="12">
        <v>215050.362259</v>
      </c>
      <c r="J84" s="12">
        <v>94.3540938223</v>
      </c>
      <c r="K84" s="12">
        <v>97.7012453045</v>
      </c>
      <c r="L84" s="12">
        <v>6.36287948742</v>
      </c>
      <c r="M84" s="12">
        <v>5.81185437736</v>
      </c>
      <c r="N84" s="12">
        <v>103.828898103</v>
      </c>
      <c r="O84" s="12">
        <v>1965.04085839</v>
      </c>
      <c r="P84" s="12">
        <v>6.28205536836</v>
      </c>
    </row>
    <row r="85" spans="1:16" ht="12.75">
      <c r="A85" s="5">
        <v>35779</v>
      </c>
      <c r="B85" s="12">
        <v>97.0082460897</v>
      </c>
      <c r="C85" s="13">
        <v>0.290553660008</v>
      </c>
      <c r="D85" s="12">
        <v>0.122877691769</v>
      </c>
      <c r="E85" s="13">
        <v>1.05904172237</v>
      </c>
      <c r="F85" s="12">
        <v>89.5854206101</v>
      </c>
      <c r="G85" s="12">
        <v>94.4586561595</v>
      </c>
      <c r="H85" s="12">
        <v>118.332854512</v>
      </c>
      <c r="I85" s="12">
        <v>211938.745123</v>
      </c>
      <c r="J85" s="12">
        <v>94.2807983951</v>
      </c>
      <c r="K85" s="12">
        <v>97.3770625466</v>
      </c>
      <c r="L85" s="12">
        <v>6.28503443667</v>
      </c>
      <c r="M85" s="12">
        <v>5.79490042978</v>
      </c>
      <c r="N85" s="12">
        <v>104.030305469</v>
      </c>
      <c r="O85" s="12">
        <v>1967.06544882</v>
      </c>
      <c r="P85" s="12">
        <v>6.17750247038</v>
      </c>
    </row>
    <row r="86" spans="1:16" ht="12.75">
      <c r="A86" s="5">
        <v>35810</v>
      </c>
      <c r="B86" s="12">
        <v>97.0455483634</v>
      </c>
      <c r="C86" s="13">
        <v>0.877521643452</v>
      </c>
      <c r="D86" s="12">
        <v>0.122806856879</v>
      </c>
      <c r="E86" s="13">
        <v>1.04824572439</v>
      </c>
      <c r="F86" s="12">
        <v>90.1034251181</v>
      </c>
      <c r="G86" s="12">
        <v>94.6488834454</v>
      </c>
      <c r="H86" s="12">
        <v>118.860521814</v>
      </c>
      <c r="I86" s="12">
        <v>208267.694145</v>
      </c>
      <c r="J86" s="12">
        <v>94.1738902611</v>
      </c>
      <c r="K86" s="12">
        <v>97.1345631973</v>
      </c>
      <c r="L86" s="12">
        <v>6.15107348782</v>
      </c>
      <c r="M86" s="12">
        <v>5.75659622404</v>
      </c>
      <c r="N86" s="12">
        <v>104.055874134</v>
      </c>
      <c r="O86" s="12">
        <v>1968.27162351</v>
      </c>
      <c r="P86" s="12">
        <v>6.03896663117</v>
      </c>
    </row>
    <row r="87" spans="1:16" ht="12.75">
      <c r="A87" s="5">
        <v>35841</v>
      </c>
      <c r="B87" s="12">
        <v>97.0707784594</v>
      </c>
      <c r="C87" s="13">
        <v>1.90332337543</v>
      </c>
      <c r="D87" s="12">
        <v>0.122526453541</v>
      </c>
      <c r="E87" s="13">
        <v>1.01379862678</v>
      </c>
      <c r="F87" s="12">
        <v>90.2029541278</v>
      </c>
      <c r="G87" s="12">
        <v>94.8692289274</v>
      </c>
      <c r="H87" s="12">
        <v>119.521418388</v>
      </c>
      <c r="I87" s="12">
        <v>204577.691235</v>
      </c>
      <c r="J87" s="12">
        <v>94.1693845216</v>
      </c>
      <c r="K87" s="12">
        <v>97.0058017487</v>
      </c>
      <c r="L87" s="12">
        <v>5.93098423813</v>
      </c>
      <c r="M87" s="12">
        <v>5.661281108</v>
      </c>
      <c r="N87" s="12">
        <v>104.112806319</v>
      </c>
      <c r="O87" s="12">
        <v>1967.92002079</v>
      </c>
      <c r="P87" s="12">
        <v>5.8578056917</v>
      </c>
    </row>
    <row r="88" spans="1:16" ht="12.75">
      <c r="A88" s="5">
        <v>35869</v>
      </c>
      <c r="B88" s="12">
        <v>97.0956839981</v>
      </c>
      <c r="C88" s="13">
        <v>2.17508843797</v>
      </c>
      <c r="D88" s="12">
        <v>0.122051576782</v>
      </c>
      <c r="E88" s="13">
        <v>0.948102326038</v>
      </c>
      <c r="F88" s="12">
        <v>89.6893084043</v>
      </c>
      <c r="G88" s="12">
        <v>94.6424590137</v>
      </c>
      <c r="H88" s="12">
        <v>120.219542658</v>
      </c>
      <c r="I88" s="12">
        <v>201143.279729</v>
      </c>
      <c r="J88" s="12">
        <v>94.370046319</v>
      </c>
      <c r="K88" s="12">
        <v>97.0077643959</v>
      </c>
      <c r="L88" s="12">
        <v>5.66675565302</v>
      </c>
      <c r="M88" s="12">
        <v>5.5452037999</v>
      </c>
      <c r="N88" s="12">
        <v>104.284245047</v>
      </c>
      <c r="O88" s="12">
        <v>1966.1763054</v>
      </c>
      <c r="P88" s="12">
        <v>5.64291235991</v>
      </c>
    </row>
    <row r="89" spans="1:16" ht="12.75">
      <c r="A89" s="5">
        <v>35900</v>
      </c>
      <c r="B89" s="12">
        <v>97.0987445855</v>
      </c>
      <c r="C89" s="13">
        <v>1.48342407798</v>
      </c>
      <c r="D89" s="12">
        <v>0.121399243557</v>
      </c>
      <c r="E89" s="13">
        <v>0.85835464671</v>
      </c>
      <c r="F89" s="12">
        <v>88.5547017078</v>
      </c>
      <c r="G89" s="12">
        <v>93.8045269103</v>
      </c>
      <c r="H89" s="12">
        <v>120.628729345</v>
      </c>
      <c r="I89" s="12">
        <v>198090.590422</v>
      </c>
      <c r="J89" s="12">
        <v>94.7926182564</v>
      </c>
      <c r="K89" s="12">
        <v>97.1078491768</v>
      </c>
      <c r="L89" s="12">
        <v>5.41109435404</v>
      </c>
      <c r="M89" s="12">
        <v>5.40574037275</v>
      </c>
      <c r="N89" s="12">
        <v>104.518340866</v>
      </c>
      <c r="O89" s="12">
        <v>1963.32248758</v>
      </c>
      <c r="P89" s="12">
        <v>5.41416940057</v>
      </c>
    </row>
    <row r="90" spans="1:16" ht="12.75">
      <c r="A90" s="5">
        <v>35930</v>
      </c>
      <c r="B90" s="12">
        <v>97.0546987836</v>
      </c>
      <c r="C90" s="13">
        <v>1.22947967527</v>
      </c>
      <c r="D90" s="12">
        <v>0.120587376414</v>
      </c>
      <c r="E90" s="13">
        <v>0.747094948389</v>
      </c>
      <c r="F90" s="12">
        <v>86.9350800874</v>
      </c>
      <c r="G90" s="12">
        <v>92.6692934347</v>
      </c>
      <c r="H90" s="12">
        <v>120.456748914</v>
      </c>
      <c r="I90" s="12">
        <v>195487.002601</v>
      </c>
      <c r="J90" s="12">
        <v>95.2088426302</v>
      </c>
      <c r="K90" s="12">
        <v>97.2484281598</v>
      </c>
      <c r="L90" s="12">
        <v>5.21115587689</v>
      </c>
      <c r="M90" s="12">
        <v>5.22902857163</v>
      </c>
      <c r="N90" s="12">
        <v>104.685889309</v>
      </c>
      <c r="O90" s="12">
        <v>1959.82975392</v>
      </c>
      <c r="P90" s="12">
        <v>5.20015452964</v>
      </c>
    </row>
    <row r="91" spans="1:16" ht="12.75">
      <c r="A91" s="5">
        <v>35961</v>
      </c>
      <c r="B91" s="12">
        <v>96.9730283045</v>
      </c>
      <c r="C91" s="13">
        <v>0.140191842617</v>
      </c>
      <c r="D91" s="12">
        <v>0.119670740259</v>
      </c>
      <c r="E91" s="13">
        <v>0.616847742178</v>
      </c>
      <c r="F91" s="12">
        <v>85.0773687487</v>
      </c>
      <c r="G91" s="12">
        <v>91.4404649656</v>
      </c>
      <c r="H91" s="12">
        <v>119.718078743</v>
      </c>
      <c r="I91" s="12">
        <v>193473.753048</v>
      </c>
      <c r="J91" s="12">
        <v>95.4426457114</v>
      </c>
      <c r="K91" s="12">
        <v>97.395526893</v>
      </c>
      <c r="L91" s="12">
        <v>5.06729903699</v>
      </c>
      <c r="M91" s="12">
        <v>5.05004026008</v>
      </c>
      <c r="N91" s="12">
        <v>104.856166378</v>
      </c>
      <c r="O91" s="12">
        <v>1956.69516809</v>
      </c>
      <c r="P91" s="12">
        <v>5.01253304306</v>
      </c>
    </row>
    <row r="92" spans="1:16" ht="12.75">
      <c r="A92" s="5">
        <v>35991</v>
      </c>
      <c r="B92" s="12">
        <v>96.8395459732</v>
      </c>
      <c r="C92" s="13">
        <v>-0.777572139088</v>
      </c>
      <c r="D92" s="12">
        <v>0.118692700641</v>
      </c>
      <c r="E92" s="13">
        <v>0.47989589525</v>
      </c>
      <c r="F92" s="12">
        <v>83.248687441</v>
      </c>
      <c r="G92" s="12">
        <v>89.9951950663</v>
      </c>
      <c r="H92" s="12">
        <v>118.732900929</v>
      </c>
      <c r="I92" s="12">
        <v>192054.43403</v>
      </c>
      <c r="J92" s="12">
        <v>95.6208783018</v>
      </c>
      <c r="K92" s="12">
        <v>97.4919063293</v>
      </c>
      <c r="L92" s="12">
        <v>4.92624402911</v>
      </c>
      <c r="M92" s="12">
        <v>4.89353568966</v>
      </c>
      <c r="N92" s="12">
        <v>105.171248049</v>
      </c>
      <c r="O92" s="12">
        <v>1954.10449431</v>
      </c>
      <c r="P92" s="12">
        <v>4.83762194113</v>
      </c>
    </row>
    <row r="93" spans="1:16" ht="12.75">
      <c r="A93" s="5">
        <v>36022</v>
      </c>
      <c r="B93" s="12">
        <v>96.6530914445</v>
      </c>
      <c r="C93" s="13">
        <v>-0.163873165885</v>
      </c>
      <c r="D93" s="12">
        <v>0.117693401474</v>
      </c>
      <c r="E93" s="13">
        <v>0.340525492282</v>
      </c>
      <c r="F93" s="12">
        <v>81.8551236159</v>
      </c>
      <c r="G93" s="12">
        <v>88.3294795245</v>
      </c>
      <c r="H93" s="12">
        <v>118.002057696</v>
      </c>
      <c r="I93" s="12">
        <v>191112.448059</v>
      </c>
      <c r="J93" s="12">
        <v>95.8420401002</v>
      </c>
      <c r="K93" s="12">
        <v>97.5002895451</v>
      </c>
      <c r="L93" s="12">
        <v>4.75082262231</v>
      </c>
      <c r="M93" s="12">
        <v>4.76930519028</v>
      </c>
      <c r="N93" s="12">
        <v>105.582276548</v>
      </c>
      <c r="O93" s="12">
        <v>1951.605719</v>
      </c>
      <c r="P93" s="12">
        <v>4.64821019145</v>
      </c>
    </row>
    <row r="94" spans="1:16" ht="12.75">
      <c r="A94" s="5">
        <v>36053</v>
      </c>
      <c r="B94" s="12">
        <v>96.4057195349</v>
      </c>
      <c r="C94" s="13">
        <v>0.198108987093</v>
      </c>
      <c r="D94" s="12">
        <v>0.116764218091</v>
      </c>
      <c r="E94" s="13">
        <v>0.203687139031</v>
      </c>
      <c r="F94" s="12">
        <v>80.996727183</v>
      </c>
      <c r="G94" s="12">
        <v>86.7558375772</v>
      </c>
      <c r="H94" s="12">
        <v>117.808084898</v>
      </c>
      <c r="I94" s="12">
        <v>190621.541643</v>
      </c>
      <c r="J94" s="12">
        <v>96.1398420939</v>
      </c>
      <c r="K94" s="12">
        <v>97.4126737816</v>
      </c>
      <c r="L94" s="12">
        <v>4.51473940524</v>
      </c>
      <c r="M94" s="12">
        <v>4.63498411736</v>
      </c>
      <c r="N94" s="12">
        <v>105.955400985</v>
      </c>
      <c r="O94" s="12">
        <v>1948.64046783</v>
      </c>
      <c r="P94" s="12">
        <v>4.41384765087</v>
      </c>
    </row>
    <row r="95" spans="1:16" ht="12.75">
      <c r="A95" s="5">
        <v>36083</v>
      </c>
      <c r="B95" s="12">
        <v>96.0992572528</v>
      </c>
      <c r="C95" s="13">
        <v>-1.11839225851</v>
      </c>
      <c r="D95" s="12">
        <v>0.115953030794</v>
      </c>
      <c r="E95" s="13">
        <v>0.0885018060015</v>
      </c>
      <c r="F95" s="12">
        <v>80.3518670048</v>
      </c>
      <c r="G95" s="12">
        <v>85.6147953141</v>
      </c>
      <c r="H95" s="12">
        <v>118.252561347</v>
      </c>
      <c r="I95" s="12">
        <v>190474.987669</v>
      </c>
      <c r="J95" s="12">
        <v>96.5236406934</v>
      </c>
      <c r="K95" s="12">
        <v>97.2315796644</v>
      </c>
      <c r="L95" s="12">
        <v>4.20525487239</v>
      </c>
      <c r="M95" s="12">
        <v>4.4145783623</v>
      </c>
      <c r="N95" s="12">
        <v>106.169369034</v>
      </c>
      <c r="O95" s="12">
        <v>1944.15339299</v>
      </c>
      <c r="P95" s="12">
        <v>4.13900293502</v>
      </c>
    </row>
    <row r="96" spans="1:16" ht="12.75">
      <c r="A96" s="5">
        <v>36114</v>
      </c>
      <c r="B96" s="12">
        <v>95.7962366406</v>
      </c>
      <c r="C96" s="13">
        <v>-1.59063974424</v>
      </c>
      <c r="D96" s="12">
        <v>0.115342755798</v>
      </c>
      <c r="E96" s="13">
        <v>-0.00444252176141</v>
      </c>
      <c r="F96" s="12">
        <v>79.6197140379</v>
      </c>
      <c r="G96" s="12">
        <v>85.0585740103</v>
      </c>
      <c r="H96" s="12">
        <v>119.086514585</v>
      </c>
      <c r="I96" s="12">
        <v>190653.228261</v>
      </c>
      <c r="J96" s="12">
        <v>96.9387777413</v>
      </c>
      <c r="K96" s="12">
        <v>97.0137666944</v>
      </c>
      <c r="L96" s="12">
        <v>3.84832010176</v>
      </c>
      <c r="M96" s="12">
        <v>4.07990228367</v>
      </c>
      <c r="N96" s="12">
        <v>106.143270472</v>
      </c>
      <c r="O96" s="12">
        <v>1938.10118556</v>
      </c>
      <c r="P96" s="12">
        <v>3.84549882334</v>
      </c>
    </row>
    <row r="97" spans="1:16" ht="12.75">
      <c r="A97" s="5">
        <v>36144</v>
      </c>
      <c r="B97" s="12">
        <v>95.5550167671</v>
      </c>
      <c r="C97" s="13">
        <v>-1.52603985232</v>
      </c>
      <c r="D97" s="12">
        <v>0.114979825309</v>
      </c>
      <c r="E97" s="13">
        <v>-0.0593306102055</v>
      </c>
      <c r="F97" s="12">
        <v>78.5278108041</v>
      </c>
      <c r="G97" s="12">
        <v>84.8593864988</v>
      </c>
      <c r="H97" s="12">
        <v>119.696192508</v>
      </c>
      <c r="I97" s="12">
        <v>191130.038717</v>
      </c>
      <c r="J97" s="12">
        <v>97.2237681373</v>
      </c>
      <c r="K97" s="12">
        <v>96.8239719147</v>
      </c>
      <c r="L97" s="12">
        <v>3.51640086616</v>
      </c>
      <c r="M97" s="12">
        <v>3.69208286599</v>
      </c>
      <c r="N97" s="12">
        <v>105.985337834</v>
      </c>
      <c r="O97" s="12">
        <v>1930.79896282</v>
      </c>
      <c r="P97" s="12">
        <v>3.55483222561</v>
      </c>
    </row>
    <row r="98" spans="1:16" ht="12.75">
      <c r="A98" s="5">
        <v>36175</v>
      </c>
      <c r="B98" s="12">
        <v>95.3919041212</v>
      </c>
      <c r="C98" s="13">
        <v>-0.123776681247</v>
      </c>
      <c r="D98" s="12">
        <v>0.114859292564</v>
      </c>
      <c r="E98" s="13">
        <v>-0.074828587135</v>
      </c>
      <c r="F98" s="12">
        <v>77.12119194</v>
      </c>
      <c r="G98" s="12">
        <v>84.6648730228</v>
      </c>
      <c r="H98" s="12">
        <v>119.556047294</v>
      </c>
      <c r="I98" s="12">
        <v>191780.43286</v>
      </c>
      <c r="J98" s="12">
        <v>97.3515951878</v>
      </c>
      <c r="K98" s="12">
        <v>96.6983850613</v>
      </c>
      <c r="L98" s="12">
        <v>3.26679681092</v>
      </c>
      <c r="M98" s="12">
        <v>3.34623924722</v>
      </c>
      <c r="N98" s="12">
        <v>105.819396508</v>
      </c>
      <c r="O98" s="12">
        <v>1922.48598348</v>
      </c>
      <c r="P98" s="12">
        <v>3.28661271193</v>
      </c>
    </row>
    <row r="99" spans="1:16" ht="12.75">
      <c r="A99" s="5">
        <v>36206</v>
      </c>
      <c r="B99" s="12">
        <v>95.3614525413</v>
      </c>
      <c r="C99" s="13">
        <v>0.523336029154</v>
      </c>
      <c r="D99" s="12">
        <v>0.114995212466</v>
      </c>
      <c r="E99" s="13">
        <v>-0.0584887082817</v>
      </c>
      <c r="F99" s="12">
        <v>75.8749421685</v>
      </c>
      <c r="G99" s="12">
        <v>84.3768065158</v>
      </c>
      <c r="H99" s="12">
        <v>118.639595251</v>
      </c>
      <c r="I99" s="12">
        <v>192432.061083</v>
      </c>
      <c r="J99" s="12">
        <v>97.1968161278</v>
      </c>
      <c r="K99" s="12">
        <v>96.6628065473</v>
      </c>
      <c r="L99" s="12">
        <v>3.08740250769</v>
      </c>
      <c r="M99" s="12">
        <v>3.07940204658</v>
      </c>
      <c r="N99" s="12">
        <v>105.653342893</v>
      </c>
      <c r="O99" s="12">
        <v>1914.18480264</v>
      </c>
      <c r="P99" s="12">
        <v>3.05900455357</v>
      </c>
    </row>
    <row r="100" spans="1:16" ht="12.75">
      <c r="A100" s="5">
        <v>36234</v>
      </c>
      <c r="B100" s="12">
        <v>95.476307211</v>
      </c>
      <c r="C100" s="13">
        <v>0.58793592107</v>
      </c>
      <c r="D100" s="12">
        <v>0.115380637838</v>
      </c>
      <c r="E100" s="13">
        <v>-0.00587868925559</v>
      </c>
      <c r="F100" s="12">
        <v>75.1693198873</v>
      </c>
      <c r="G100" s="12">
        <v>84.4098915293</v>
      </c>
      <c r="H100" s="12">
        <v>117.27907038</v>
      </c>
      <c r="I100" s="12">
        <v>192954.390916</v>
      </c>
      <c r="J100" s="12">
        <v>96.8210849891</v>
      </c>
      <c r="K100" s="12">
        <v>96.70491681</v>
      </c>
      <c r="L100" s="12">
        <v>2.94115538473</v>
      </c>
      <c r="M100" s="12">
        <v>2.87366697734</v>
      </c>
      <c r="N100" s="12">
        <v>105.408435674</v>
      </c>
      <c r="O100" s="12">
        <v>1906.00191135</v>
      </c>
      <c r="P100" s="12">
        <v>2.87899117429</v>
      </c>
    </row>
    <row r="101" spans="1:16" ht="12.75">
      <c r="A101" s="5">
        <v>36265</v>
      </c>
      <c r="B101" s="12">
        <v>95.7322781925</v>
      </c>
      <c r="C101" s="13">
        <v>0.541156688993</v>
      </c>
      <c r="D101" s="12">
        <v>0.115995776572</v>
      </c>
      <c r="E101" s="13">
        <v>0.0792539831574</v>
      </c>
      <c r="F101" s="12">
        <v>75.3047995563</v>
      </c>
      <c r="G101" s="12">
        <v>85.0110715862</v>
      </c>
      <c r="H101" s="12">
        <v>115.906931289</v>
      </c>
      <c r="I101" s="12">
        <v>193254.897749</v>
      </c>
      <c r="J101" s="12">
        <v>96.4720878211</v>
      </c>
      <c r="K101" s="12">
        <v>96.8168299179</v>
      </c>
      <c r="L101" s="12">
        <v>2.80377366743</v>
      </c>
      <c r="M101" s="12">
        <v>2.71549950621</v>
      </c>
      <c r="N101" s="12">
        <v>105.030750502</v>
      </c>
      <c r="O101" s="12">
        <v>1897.84727556</v>
      </c>
      <c r="P101" s="12">
        <v>2.74349612551</v>
      </c>
    </row>
    <row r="102" spans="1:16" ht="12.75">
      <c r="A102" s="5">
        <v>36295</v>
      </c>
      <c r="B102" s="12">
        <v>96.1188973894</v>
      </c>
      <c r="C102" s="13">
        <v>-0.203969650522</v>
      </c>
      <c r="D102" s="12">
        <v>0.116835306736</v>
      </c>
      <c r="E102" s="13">
        <v>0.192533275906</v>
      </c>
      <c r="F102" s="12">
        <v>76.4693701328</v>
      </c>
      <c r="G102" s="12">
        <v>86.1824252791</v>
      </c>
      <c r="H102" s="12">
        <v>115.024901653</v>
      </c>
      <c r="I102" s="12">
        <v>193352.997028</v>
      </c>
      <c r="J102" s="12">
        <v>96.3081918688</v>
      </c>
      <c r="K102" s="12">
        <v>97.0116379431</v>
      </c>
      <c r="L102" s="12">
        <v>2.68340492021</v>
      </c>
      <c r="M102" s="12">
        <v>2.5916829112</v>
      </c>
      <c r="N102" s="12">
        <v>104.637410367</v>
      </c>
      <c r="O102" s="12">
        <v>1890.05961463</v>
      </c>
      <c r="P102" s="12">
        <v>2.65187252781</v>
      </c>
    </row>
    <row r="103" spans="1:16" ht="12.75">
      <c r="A103" s="5">
        <v>36326</v>
      </c>
      <c r="B103" s="12">
        <v>96.6129619242</v>
      </c>
      <c r="C103" s="13">
        <v>-0.00794239229428</v>
      </c>
      <c r="D103" s="12">
        <v>0.117885017359</v>
      </c>
      <c r="E103" s="13">
        <v>0.335185802046</v>
      </c>
      <c r="F103" s="12">
        <v>78.4295333262</v>
      </c>
      <c r="G103" s="12">
        <v>87.7589161342</v>
      </c>
      <c r="H103" s="12">
        <v>114.835307433</v>
      </c>
      <c r="I103" s="12">
        <v>193352.119104</v>
      </c>
      <c r="J103" s="12">
        <v>96.3407526526</v>
      </c>
      <c r="K103" s="12">
        <v>97.2865414272</v>
      </c>
      <c r="L103" s="12">
        <v>2.613787862</v>
      </c>
      <c r="M103" s="12">
        <v>2.51138938237</v>
      </c>
      <c r="N103" s="12">
        <v>104.284360704</v>
      </c>
      <c r="O103" s="12">
        <v>1883.05839854</v>
      </c>
      <c r="P103" s="12">
        <v>2.6067991572</v>
      </c>
    </row>
    <row r="104" spans="1:16" ht="12.75">
      <c r="A104" s="5">
        <v>36356</v>
      </c>
      <c r="B104" s="12">
        <v>97.1630023754</v>
      </c>
      <c r="C104" s="13">
        <v>0.00319552010505</v>
      </c>
      <c r="D104" s="12">
        <v>0.119103896246</v>
      </c>
      <c r="E104" s="13">
        <v>0.504114270573</v>
      </c>
      <c r="F104" s="12">
        <v>80.6622544892</v>
      </c>
      <c r="G104" s="12">
        <v>89.5947213729</v>
      </c>
      <c r="H104" s="12">
        <v>115.2440955</v>
      </c>
      <c r="I104" s="12">
        <v>193375.850589</v>
      </c>
      <c r="J104" s="12">
        <v>96.5047626781</v>
      </c>
      <c r="K104" s="12">
        <v>97.6009244092</v>
      </c>
      <c r="L104" s="12">
        <v>2.61702389272</v>
      </c>
      <c r="M104" s="12">
        <v>2.49871914469</v>
      </c>
      <c r="N104" s="12">
        <v>104.039175783</v>
      </c>
      <c r="O104" s="12">
        <v>1876.97604946</v>
      </c>
      <c r="P104" s="12">
        <v>2.62476807974</v>
      </c>
    </row>
    <row r="105" spans="1:16" ht="12.75">
      <c r="A105" s="5">
        <v>36387</v>
      </c>
      <c r="B105" s="12">
        <v>97.7519536082</v>
      </c>
      <c r="C105" s="13">
        <v>-0.159418000925</v>
      </c>
      <c r="D105" s="12">
        <v>0.120467399151</v>
      </c>
      <c r="E105" s="13">
        <v>0.690226135966</v>
      </c>
      <c r="F105" s="12">
        <v>82.6433718716</v>
      </c>
      <c r="G105" s="12">
        <v>91.5221963561</v>
      </c>
      <c r="H105" s="12">
        <v>116.052386337</v>
      </c>
      <c r="I105" s="12">
        <v>193595.690991</v>
      </c>
      <c r="J105" s="12">
        <v>96.7811360396</v>
      </c>
      <c r="K105" s="12">
        <v>97.9374373334</v>
      </c>
      <c r="L105" s="12">
        <v>2.69534000553</v>
      </c>
      <c r="M105" s="12">
        <v>2.55142714879</v>
      </c>
      <c r="N105" s="12">
        <v>103.896659055</v>
      </c>
      <c r="O105" s="12">
        <v>1872.71858667</v>
      </c>
      <c r="P105" s="12">
        <v>2.71010276583</v>
      </c>
    </row>
    <row r="106" spans="1:16" ht="12.75">
      <c r="A106" s="5">
        <v>36418</v>
      </c>
      <c r="B106" s="12">
        <v>98.3528815115</v>
      </c>
      <c r="C106" s="13">
        <v>0.890887138332</v>
      </c>
      <c r="D106" s="12">
        <v>0.121921852117</v>
      </c>
      <c r="E106" s="13">
        <v>0.892438513756</v>
      </c>
      <c r="F106" s="12">
        <v>83.9997078961</v>
      </c>
      <c r="G106" s="12">
        <v>93.295132229</v>
      </c>
      <c r="H106" s="12">
        <v>116.962054684</v>
      </c>
      <c r="I106" s="12">
        <v>194050.74947</v>
      </c>
      <c r="J106" s="12">
        <v>97.2581382833</v>
      </c>
      <c r="K106" s="12">
        <v>98.278387912</v>
      </c>
      <c r="L106" s="12">
        <v>2.85254373308</v>
      </c>
      <c r="M106" s="12">
        <v>2.6584955445</v>
      </c>
      <c r="N106" s="12">
        <v>103.712753108</v>
      </c>
      <c r="O106" s="12">
        <v>1870.668456</v>
      </c>
      <c r="P106" s="12">
        <v>2.84858779432</v>
      </c>
    </row>
    <row r="107" spans="1:16" ht="12.75">
      <c r="A107" s="5">
        <v>36448</v>
      </c>
      <c r="B107" s="12">
        <v>98.9254179234</v>
      </c>
      <c r="C107" s="13">
        <v>0.473215423357</v>
      </c>
      <c r="D107" s="12">
        <v>0.123421587186</v>
      </c>
      <c r="E107" s="13">
        <v>1.0996489388</v>
      </c>
      <c r="F107" s="12">
        <v>84.8381997303</v>
      </c>
      <c r="G107" s="12">
        <v>95.0039068493</v>
      </c>
      <c r="H107" s="12">
        <v>117.747294557</v>
      </c>
      <c r="I107" s="12">
        <v>194793.020027</v>
      </c>
      <c r="J107" s="12">
        <v>97.9192235207</v>
      </c>
      <c r="K107" s="12">
        <v>98.5998683808</v>
      </c>
      <c r="L107" s="12">
        <v>3.06394303527</v>
      </c>
      <c r="M107" s="12">
        <v>2.81902234377</v>
      </c>
      <c r="N107" s="12">
        <v>103.334432537</v>
      </c>
      <c r="O107" s="12">
        <v>1870.8307501</v>
      </c>
      <c r="P107" s="12">
        <v>3.01132021047</v>
      </c>
    </row>
    <row r="108" spans="1:16" ht="12.75">
      <c r="A108" s="5">
        <v>36479</v>
      </c>
      <c r="B108" s="12">
        <v>99.4646564224</v>
      </c>
      <c r="C108" s="13">
        <v>0.401932784001</v>
      </c>
      <c r="D108" s="12">
        <v>0.124907984055</v>
      </c>
      <c r="E108" s="13">
        <v>1.30680762771</v>
      </c>
      <c r="F108" s="12">
        <v>85.3082847665</v>
      </c>
      <c r="G108" s="12">
        <v>96.4947064153</v>
      </c>
      <c r="H108" s="12">
        <v>118.309881387</v>
      </c>
      <c r="I108" s="12">
        <v>195924.780634</v>
      </c>
      <c r="J108" s="12">
        <v>98.6815874596</v>
      </c>
      <c r="K108" s="12">
        <v>98.8955617676</v>
      </c>
      <c r="L108" s="12">
        <v>3.26929278039</v>
      </c>
      <c r="M108" s="12">
        <v>3.00382638979</v>
      </c>
      <c r="N108" s="12">
        <v>102.779529208</v>
      </c>
      <c r="O108" s="12">
        <v>1872.51309968</v>
      </c>
      <c r="P108" s="12">
        <v>3.17259859534</v>
      </c>
    </row>
    <row r="109" spans="1:16" ht="12.75">
      <c r="A109" s="5">
        <v>36509</v>
      </c>
      <c r="B109" s="12">
        <v>99.9459949679</v>
      </c>
      <c r="C109" s="13">
        <v>0.205905525773</v>
      </c>
      <c r="D109" s="12">
        <v>0.126323028692</v>
      </c>
      <c r="E109" s="13">
        <v>1.50431799075</v>
      </c>
      <c r="F109" s="12">
        <v>85.6472943701</v>
      </c>
      <c r="G109" s="12">
        <v>97.7342235884</v>
      </c>
      <c r="H109" s="12">
        <v>118.714912566</v>
      </c>
      <c r="I109" s="12">
        <v>197427.429409</v>
      </c>
      <c r="J109" s="12">
        <v>99.4599280584</v>
      </c>
      <c r="K109" s="12">
        <v>99.1564728731</v>
      </c>
      <c r="L109" s="12">
        <v>3.42111465207</v>
      </c>
      <c r="M109" s="12">
        <v>3.1664760546</v>
      </c>
      <c r="N109" s="12">
        <v>102.172414461</v>
      </c>
      <c r="O109" s="12">
        <v>1874.66899335</v>
      </c>
      <c r="P109" s="12">
        <v>3.32968126581</v>
      </c>
    </row>
    <row r="110" spans="1:16" ht="12.75">
      <c r="A110" s="5">
        <v>36540</v>
      </c>
      <c r="B110" s="12">
        <v>100.369215664</v>
      </c>
      <c r="C110" s="13">
        <v>1.62376177421</v>
      </c>
      <c r="D110" s="12">
        <v>0.127600400931</v>
      </c>
      <c r="E110" s="13">
        <v>1.68448269181</v>
      </c>
      <c r="F110" s="12">
        <v>86.0940366136</v>
      </c>
      <c r="G110" s="12">
        <v>98.6984646774</v>
      </c>
      <c r="H110" s="12">
        <v>118.932950975</v>
      </c>
      <c r="I110" s="12">
        <v>199251.483083</v>
      </c>
      <c r="J110" s="12">
        <v>100.134424893</v>
      </c>
      <c r="K110" s="12">
        <v>99.3715186475</v>
      </c>
      <c r="L110" s="12">
        <v>3.52072739925</v>
      </c>
      <c r="M110" s="12">
        <v>3.30575442083</v>
      </c>
      <c r="N110" s="12">
        <v>101.676245884</v>
      </c>
      <c r="O110" s="12">
        <v>1876.5940894</v>
      </c>
      <c r="P110" s="12">
        <v>3.48739972386</v>
      </c>
    </row>
    <row r="111" spans="1:16" ht="12.75">
      <c r="A111" s="5">
        <v>36571</v>
      </c>
      <c r="B111" s="12">
        <v>100.703407042</v>
      </c>
      <c r="C111" s="13">
        <v>2.65624625363</v>
      </c>
      <c r="D111" s="12">
        <v>0.128727253838</v>
      </c>
      <c r="E111" s="13">
        <v>1.83729570197</v>
      </c>
      <c r="F111" s="12">
        <v>86.5940383062</v>
      </c>
      <c r="G111" s="12">
        <v>99.4718745543</v>
      </c>
      <c r="H111" s="12">
        <v>118.933731803</v>
      </c>
      <c r="I111" s="12">
        <v>201050.699013</v>
      </c>
      <c r="J111" s="12">
        <v>100.602843637</v>
      </c>
      <c r="K111" s="12">
        <v>99.5196419401</v>
      </c>
      <c r="L111" s="12">
        <v>3.63526976426</v>
      </c>
      <c r="M111" s="12">
        <v>3.46982159195</v>
      </c>
      <c r="N111" s="12">
        <v>101.276883105</v>
      </c>
      <c r="O111" s="12">
        <v>1877.74656906</v>
      </c>
      <c r="P111" s="12">
        <v>3.65114321657</v>
      </c>
    </row>
    <row r="112" spans="1:16" ht="12.75">
      <c r="A112" s="5">
        <v>36600</v>
      </c>
      <c r="B112" s="12">
        <v>100.929808884</v>
      </c>
      <c r="C112" s="13">
        <v>2.02361282934</v>
      </c>
      <c r="D112" s="12">
        <v>0.129706978959</v>
      </c>
      <c r="E112" s="13">
        <v>1.96820426856</v>
      </c>
      <c r="F112" s="12">
        <v>87.022561433</v>
      </c>
      <c r="G112" s="12">
        <v>100.114118689</v>
      </c>
      <c r="H112" s="12">
        <v>118.837246859</v>
      </c>
      <c r="I112" s="12">
        <v>202458.267607</v>
      </c>
      <c r="J112" s="12">
        <v>100.844260741</v>
      </c>
      <c r="K112" s="12">
        <v>99.593988216</v>
      </c>
      <c r="L112" s="12">
        <v>3.81705821029</v>
      </c>
      <c r="M112" s="12">
        <v>3.67665544672</v>
      </c>
      <c r="N112" s="12">
        <v>100.980186471</v>
      </c>
      <c r="O112" s="12">
        <v>1878.03204892</v>
      </c>
      <c r="P112" s="12">
        <v>3.83097761514</v>
      </c>
    </row>
    <row r="113" spans="1:16" ht="12.75">
      <c r="A113" s="5">
        <v>36631</v>
      </c>
      <c r="B113" s="12">
        <v>101.0515327</v>
      </c>
      <c r="C113" s="13">
        <v>2.59387394419</v>
      </c>
      <c r="D113" s="12">
        <v>0.130497865292</v>
      </c>
      <c r="E113" s="13">
        <v>2.07984042085</v>
      </c>
      <c r="F113" s="12">
        <v>87.2772566766</v>
      </c>
      <c r="G113" s="12">
        <v>100.58151159</v>
      </c>
      <c r="H113" s="12">
        <v>118.80514603</v>
      </c>
      <c r="I113" s="12">
        <v>203248.68672</v>
      </c>
      <c r="J113" s="12">
        <v>100.904441351</v>
      </c>
      <c r="K113" s="12">
        <v>99.5911621</v>
      </c>
      <c r="L113" s="12">
        <v>4.05564294438</v>
      </c>
      <c r="M113" s="12">
        <v>3.8941134762</v>
      </c>
      <c r="N113" s="12">
        <v>100.70562858</v>
      </c>
      <c r="O113" s="12">
        <v>1877.33071738</v>
      </c>
      <c r="P113" s="12">
        <v>4.02577402222</v>
      </c>
    </row>
    <row r="114" spans="1:16" ht="12.75">
      <c r="A114" s="5">
        <v>36661</v>
      </c>
      <c r="B114" s="12">
        <v>101.123085266</v>
      </c>
      <c r="C114" s="13">
        <v>1.95121639875</v>
      </c>
      <c r="D114" s="12">
        <v>0.131114711513</v>
      </c>
      <c r="E114" s="13">
        <v>2.1605640415</v>
      </c>
      <c r="F114" s="12">
        <v>87.2658594068</v>
      </c>
      <c r="G114" s="12">
        <v>100.844691893</v>
      </c>
      <c r="H114" s="12">
        <v>118.953426767</v>
      </c>
      <c r="I114" s="12">
        <v>203365.72154</v>
      </c>
      <c r="J114" s="12">
        <v>100.940603779</v>
      </c>
      <c r="K114" s="12">
        <v>99.5464262795</v>
      </c>
      <c r="L114" s="12">
        <v>4.29075262178</v>
      </c>
      <c r="M114" s="12">
        <v>4.08755921656</v>
      </c>
      <c r="N114" s="12">
        <v>100.454207209</v>
      </c>
      <c r="O114" s="12">
        <v>1875.66155551</v>
      </c>
      <c r="P114" s="12">
        <v>4.22019323729</v>
      </c>
    </row>
    <row r="115" spans="1:16" ht="12.75">
      <c r="A115" s="5">
        <v>36692</v>
      </c>
      <c r="B115" s="12">
        <v>101.169687214</v>
      </c>
      <c r="C115" s="13">
        <v>1.53020331005</v>
      </c>
      <c r="D115" s="12">
        <v>0.131529370989</v>
      </c>
      <c r="E115" s="13">
        <v>2.21993628321</v>
      </c>
      <c r="F115" s="12">
        <v>87.1894058205</v>
      </c>
      <c r="G115" s="12">
        <v>100.909904926</v>
      </c>
      <c r="H115" s="12">
        <v>119.262865463</v>
      </c>
      <c r="I115" s="12">
        <v>202848.514373</v>
      </c>
      <c r="J115" s="12">
        <v>101.06759215</v>
      </c>
      <c r="K115" s="12">
        <v>99.477990712</v>
      </c>
      <c r="L115" s="12">
        <v>4.46753920665</v>
      </c>
      <c r="M115" s="12">
        <v>4.23193608001</v>
      </c>
      <c r="N115" s="12">
        <v>100.17789303</v>
      </c>
      <c r="O115" s="12">
        <v>1872.5564351</v>
      </c>
      <c r="P115" s="12">
        <v>4.39825642689</v>
      </c>
    </row>
    <row r="116" spans="1:16" ht="12.75">
      <c r="A116" s="5">
        <v>36722</v>
      </c>
      <c r="B116" s="12">
        <v>101.189339215</v>
      </c>
      <c r="C116" s="13">
        <v>0.711566748702</v>
      </c>
      <c r="D116" s="12">
        <v>0.131691778632</v>
      </c>
      <c r="E116" s="13">
        <v>2.24842501018</v>
      </c>
      <c r="F116" s="12">
        <v>87.3570183559</v>
      </c>
      <c r="G116" s="12">
        <v>100.736561022</v>
      </c>
      <c r="H116" s="12">
        <v>119.718883524</v>
      </c>
      <c r="I116" s="12">
        <v>201829.726472</v>
      </c>
      <c r="J116" s="12">
        <v>101.144334086</v>
      </c>
      <c r="K116" s="12">
        <v>99.3928050719</v>
      </c>
      <c r="L116" s="12">
        <v>4.58812278699</v>
      </c>
      <c r="M116" s="12">
        <v>4.33381868658</v>
      </c>
      <c r="N116" s="12">
        <v>99.8022151823</v>
      </c>
      <c r="O116" s="12">
        <v>1867.56004707</v>
      </c>
      <c r="P116" s="12">
        <v>4.54706254202</v>
      </c>
    </row>
    <row r="117" spans="1:16" ht="12.75">
      <c r="A117" s="5">
        <v>36753</v>
      </c>
      <c r="B117" s="12">
        <v>101.205346708</v>
      </c>
      <c r="C117" s="13">
        <v>0.992242141166</v>
      </c>
      <c r="D117" s="12">
        <v>0.131621314872</v>
      </c>
      <c r="E117" s="13">
        <v>2.23637853915</v>
      </c>
      <c r="F117" s="12">
        <v>87.8226495997</v>
      </c>
      <c r="G117" s="12">
        <v>100.482096037</v>
      </c>
      <c r="H117" s="12">
        <v>120.172901651</v>
      </c>
      <c r="I117" s="12">
        <v>200680.8771</v>
      </c>
      <c r="J117" s="12">
        <v>101.054965084</v>
      </c>
      <c r="K117" s="12">
        <v>99.3148541871</v>
      </c>
      <c r="L117" s="12">
        <v>4.68462290986</v>
      </c>
      <c r="M117" s="12">
        <v>4.43316523125</v>
      </c>
      <c r="N117" s="12">
        <v>99.2992114021</v>
      </c>
      <c r="O117" s="12">
        <v>1860.61530009</v>
      </c>
      <c r="P117" s="12">
        <v>4.66521350315</v>
      </c>
    </row>
    <row r="118" spans="1:16" ht="12.75">
      <c r="A118" s="5">
        <v>36784</v>
      </c>
      <c r="B118" s="12">
        <v>101.203919803</v>
      </c>
      <c r="C118" s="13">
        <v>1.86879584699</v>
      </c>
      <c r="D118" s="12">
        <v>0.131317613042</v>
      </c>
      <c r="E118" s="13">
        <v>2.19570681342</v>
      </c>
      <c r="F118" s="12">
        <v>88.4463122673</v>
      </c>
      <c r="G118" s="12">
        <v>100.204816361</v>
      </c>
      <c r="H118" s="12">
        <v>120.42879888</v>
      </c>
      <c r="I118" s="12">
        <v>199751.876146</v>
      </c>
      <c r="J118" s="12">
        <v>100.728710864</v>
      </c>
      <c r="K118" s="12">
        <v>99.2506602969</v>
      </c>
      <c r="L118" s="12">
        <v>4.7894186251</v>
      </c>
      <c r="M118" s="12">
        <v>4.57219377044</v>
      </c>
      <c r="N118" s="12">
        <v>98.8322778662</v>
      </c>
      <c r="O118" s="12">
        <v>1851.60612102</v>
      </c>
      <c r="P118" s="12">
        <v>4.7622932726</v>
      </c>
    </row>
    <row r="119" spans="1:16" ht="12.75">
      <c r="A119" s="5">
        <v>36814</v>
      </c>
      <c r="B119" s="12">
        <v>101.222371083</v>
      </c>
      <c r="C119" s="13">
        <v>1.36870358026</v>
      </c>
      <c r="D119" s="12">
        <v>0.130810287911</v>
      </c>
      <c r="E119" s="13">
        <v>2.12371294324</v>
      </c>
      <c r="F119" s="12">
        <v>89.0076758364</v>
      </c>
      <c r="G119" s="12">
        <v>99.9471696282</v>
      </c>
      <c r="H119" s="12">
        <v>120.451136873</v>
      </c>
      <c r="I119" s="12">
        <v>199270.678725</v>
      </c>
      <c r="J119" s="12">
        <v>100.120846575</v>
      </c>
      <c r="K119" s="12">
        <v>99.2166155633</v>
      </c>
      <c r="L119" s="12">
        <v>4.89598699416</v>
      </c>
      <c r="M119" s="12">
        <v>4.72580236844</v>
      </c>
      <c r="N119" s="12">
        <v>98.6746426817</v>
      </c>
      <c r="O119" s="12">
        <v>1840.84071218</v>
      </c>
      <c r="P119" s="12">
        <v>4.83999772034</v>
      </c>
    </row>
    <row r="120" spans="1:16" ht="12.75">
      <c r="A120" s="5">
        <v>36845</v>
      </c>
      <c r="B120" s="12">
        <v>101.247356848</v>
      </c>
      <c r="C120" s="13">
        <v>0.369632838043</v>
      </c>
      <c r="D120" s="12">
        <v>0.130127796197</v>
      </c>
      <c r="E120" s="13">
        <v>2.02838769526</v>
      </c>
      <c r="F120" s="12">
        <v>89.2903257764</v>
      </c>
      <c r="G120" s="12">
        <v>99.3350290026</v>
      </c>
      <c r="H120" s="12">
        <v>120.285418797</v>
      </c>
      <c r="I120" s="12">
        <v>199307.767722</v>
      </c>
      <c r="J120" s="12">
        <v>99.3315157972</v>
      </c>
      <c r="K120" s="12">
        <v>99.2118335573</v>
      </c>
      <c r="L120" s="12">
        <v>4.96591656223</v>
      </c>
      <c r="M120" s="12">
        <v>4.83807658313</v>
      </c>
      <c r="N120" s="12">
        <v>99.0021655362</v>
      </c>
      <c r="O120" s="12">
        <v>1829.77350786</v>
      </c>
      <c r="P120" s="12">
        <v>4.89893705257</v>
      </c>
    </row>
    <row r="121" spans="1:16" ht="12.75">
      <c r="A121" s="5">
        <v>36875</v>
      </c>
      <c r="B121" s="12">
        <v>101.246055182</v>
      </c>
      <c r="C121" s="13">
        <v>0.0332678835832</v>
      </c>
      <c r="D121" s="12">
        <v>0.129267653317</v>
      </c>
      <c r="E121" s="13">
        <v>1.91339132398</v>
      </c>
      <c r="F121" s="12">
        <v>89.274457716</v>
      </c>
      <c r="G121" s="12">
        <v>98.1115085966</v>
      </c>
      <c r="H121" s="12">
        <v>120.152408831</v>
      </c>
      <c r="I121" s="12">
        <v>199802.160849</v>
      </c>
      <c r="J121" s="12">
        <v>98.5960920393</v>
      </c>
      <c r="K121" s="12">
        <v>99.2043442377</v>
      </c>
      <c r="L121" s="12">
        <v>4.9761112205</v>
      </c>
      <c r="M121" s="12">
        <v>4.88266137323</v>
      </c>
      <c r="N121" s="12">
        <v>99.7133247706</v>
      </c>
      <c r="O121" s="12">
        <v>1819.97652781</v>
      </c>
      <c r="P121" s="12">
        <v>4.93283458676</v>
      </c>
    </row>
    <row r="122" spans="1:16" ht="12.75">
      <c r="A122" s="5">
        <v>36906</v>
      </c>
      <c r="B122" s="12">
        <v>101.214628688</v>
      </c>
      <c r="C122" s="13">
        <v>1.22947967527</v>
      </c>
      <c r="D122" s="12">
        <v>0.128281568319</v>
      </c>
      <c r="E122" s="13">
        <v>1.7742420266</v>
      </c>
      <c r="F122" s="12">
        <v>89.0510952837</v>
      </c>
      <c r="G122" s="12">
        <v>96.3254375263</v>
      </c>
      <c r="H122" s="12">
        <v>120.379333297</v>
      </c>
      <c r="I122" s="12">
        <v>200609.916306</v>
      </c>
      <c r="J122" s="12">
        <v>98.0791681192</v>
      </c>
      <c r="K122" s="12">
        <v>99.1782856592</v>
      </c>
      <c r="L122" s="12">
        <v>4.94148384633</v>
      </c>
      <c r="M122" s="12">
        <v>4.84375746163</v>
      </c>
      <c r="N122" s="12">
        <v>100.543347467</v>
      </c>
      <c r="O122" s="12">
        <v>1813.09434855</v>
      </c>
      <c r="P122" s="12">
        <v>4.93063957516</v>
      </c>
    </row>
    <row r="123" spans="1:16" ht="12.75">
      <c r="A123" s="5">
        <v>36937</v>
      </c>
      <c r="B123" s="12">
        <v>101.131985256</v>
      </c>
      <c r="C123" s="13">
        <v>1.98685771843</v>
      </c>
      <c r="D123" s="12">
        <v>0.127173622633</v>
      </c>
      <c r="E123" s="13">
        <v>1.62513942531</v>
      </c>
      <c r="F123" s="12">
        <v>88.7706753406</v>
      </c>
      <c r="G123" s="12">
        <v>94.4025233723</v>
      </c>
      <c r="H123" s="12">
        <v>121.104676267</v>
      </c>
      <c r="I123" s="12">
        <v>201512.805445</v>
      </c>
      <c r="J123" s="12">
        <v>97.8202884481</v>
      </c>
      <c r="K123" s="12">
        <v>99.1228586515</v>
      </c>
      <c r="L123" s="12">
        <v>4.88476767833</v>
      </c>
      <c r="M123" s="12">
        <v>4.75444532334</v>
      </c>
      <c r="N123" s="12">
        <v>101.12985428</v>
      </c>
      <c r="O123" s="12">
        <v>1809.80709559</v>
      </c>
      <c r="P123" s="12">
        <v>4.89504241051</v>
      </c>
    </row>
    <row r="124" spans="1:16" ht="12.75">
      <c r="A124" s="5">
        <v>36965</v>
      </c>
      <c r="B124" s="12">
        <v>100.955683485</v>
      </c>
      <c r="C124" s="13">
        <v>1.68947545736</v>
      </c>
      <c r="D124" s="12">
        <v>0.125963702808</v>
      </c>
      <c r="E124" s="13">
        <v>1.46024476869</v>
      </c>
      <c r="F124" s="12">
        <v>88.5515248151</v>
      </c>
      <c r="G124" s="12">
        <v>92.809688006</v>
      </c>
      <c r="H124" s="12">
        <v>122.159978235</v>
      </c>
      <c r="I124" s="12">
        <v>202382.060866</v>
      </c>
      <c r="J124" s="12">
        <v>97.8126871152</v>
      </c>
      <c r="K124" s="12">
        <v>99.03838492</v>
      </c>
      <c r="L124" s="12">
        <v>4.81153631241</v>
      </c>
      <c r="M124" s="12">
        <v>4.64790533691</v>
      </c>
      <c r="N124" s="12">
        <v>101.312514985</v>
      </c>
      <c r="O124" s="12">
        <v>1810.10543569</v>
      </c>
      <c r="P124" s="12">
        <v>4.83113423549</v>
      </c>
    </row>
    <row r="125" spans="1:16" ht="12.75">
      <c r="A125" s="5">
        <v>36996</v>
      </c>
      <c r="B125" s="12">
        <v>100.688078063</v>
      </c>
      <c r="C125" s="13">
        <v>1.01897313092</v>
      </c>
      <c r="D125" s="12">
        <v>0.124739745156</v>
      </c>
      <c r="E125" s="13">
        <v>1.28434365996</v>
      </c>
      <c r="F125" s="12">
        <v>88.2887253714</v>
      </c>
      <c r="G125" s="12">
        <v>91.9095150783</v>
      </c>
      <c r="H125" s="12">
        <v>123.254857858</v>
      </c>
      <c r="I125" s="12">
        <v>203160.313206</v>
      </c>
      <c r="J125" s="12">
        <v>97.9754292244</v>
      </c>
      <c r="K125" s="12">
        <v>98.9634111057</v>
      </c>
      <c r="L125" s="12">
        <v>4.72358411569</v>
      </c>
      <c r="M125" s="12">
        <v>4.55172176592</v>
      </c>
      <c r="N125" s="12">
        <v>101.080475788</v>
      </c>
      <c r="O125" s="12">
        <v>1814.15622484</v>
      </c>
      <c r="P125" s="12">
        <v>4.74517978032</v>
      </c>
    </row>
    <row r="126" spans="1:16" ht="12.75">
      <c r="A126" s="5">
        <v>37026</v>
      </c>
      <c r="B126" s="12">
        <v>100.334368596</v>
      </c>
      <c r="C126" s="13">
        <v>1.23727621395</v>
      </c>
      <c r="D126" s="12">
        <v>0.123583908251</v>
      </c>
      <c r="E126" s="13">
        <v>1.11835099337</v>
      </c>
      <c r="F126" s="12">
        <v>87.7510855822</v>
      </c>
      <c r="G126" s="12">
        <v>91.3967133097</v>
      </c>
      <c r="H126" s="12">
        <v>124.126576894</v>
      </c>
      <c r="I126" s="12">
        <v>203654.445414</v>
      </c>
      <c r="J126" s="12">
        <v>98.1658063234</v>
      </c>
      <c r="K126" s="12">
        <v>98.9251348207</v>
      </c>
      <c r="L126" s="12">
        <v>4.62264492019</v>
      </c>
      <c r="M126" s="12">
        <v>4.47574841152</v>
      </c>
      <c r="N126" s="12">
        <v>100.731423858</v>
      </c>
      <c r="O126" s="12">
        <v>1821.72663069</v>
      </c>
      <c r="P126" s="12">
        <v>4.64021500052</v>
      </c>
    </row>
    <row r="127" spans="1:16" ht="12.75">
      <c r="A127" s="5">
        <v>37057</v>
      </c>
      <c r="B127" s="12">
        <v>99.8853340369</v>
      </c>
      <c r="C127" s="13">
        <v>0.727159826062</v>
      </c>
      <c r="D127" s="12">
        <v>0.122543723144</v>
      </c>
      <c r="E127" s="13">
        <v>0.972508049173</v>
      </c>
      <c r="F127" s="12">
        <v>86.6774418825</v>
      </c>
      <c r="G127" s="12">
        <v>90.6783885614</v>
      </c>
      <c r="H127" s="12">
        <v>124.475569898</v>
      </c>
      <c r="I127" s="12">
        <v>203570.640934</v>
      </c>
      <c r="J127" s="12">
        <v>98.3801828991</v>
      </c>
      <c r="K127" s="12">
        <v>98.9154662299</v>
      </c>
      <c r="L127" s="12">
        <v>4.50432370469</v>
      </c>
      <c r="M127" s="12">
        <v>4.39970849759</v>
      </c>
      <c r="N127" s="12">
        <v>100.594090078</v>
      </c>
      <c r="O127" s="12">
        <v>1832.01772056</v>
      </c>
      <c r="P127" s="12">
        <v>4.50941893533</v>
      </c>
    </row>
    <row r="128" spans="1:16" ht="12.75">
      <c r="A128" s="5">
        <v>37087</v>
      </c>
      <c r="B128" s="12">
        <v>99.3844111995</v>
      </c>
      <c r="C128" s="13">
        <v>-0.371038336512</v>
      </c>
      <c r="D128" s="12">
        <v>0.121703144697</v>
      </c>
      <c r="E128" s="13">
        <v>0.848544955677</v>
      </c>
      <c r="F128" s="12">
        <v>85.0609757024</v>
      </c>
      <c r="G128" s="12">
        <v>89.5183651888</v>
      </c>
      <c r="H128" s="12">
        <v>124.308753944</v>
      </c>
      <c r="I128" s="12">
        <v>202774.36415</v>
      </c>
      <c r="J128" s="12">
        <v>98.6806391928</v>
      </c>
      <c r="K128" s="12">
        <v>98.9436460582</v>
      </c>
      <c r="L128" s="12">
        <v>4.35242754275</v>
      </c>
      <c r="M128" s="12">
        <v>4.29253269879</v>
      </c>
      <c r="N128" s="12">
        <v>100.806010644</v>
      </c>
      <c r="O128" s="12">
        <v>1844.38579463</v>
      </c>
      <c r="P128" s="12">
        <v>4.34523691711</v>
      </c>
    </row>
    <row r="129" spans="1:16" ht="12.75">
      <c r="A129" s="5">
        <v>37118</v>
      </c>
      <c r="B129" s="12">
        <v>98.8706061616</v>
      </c>
      <c r="C129" s="13">
        <v>-0.422272733549</v>
      </c>
      <c r="D129" s="12">
        <v>0.12108102456</v>
      </c>
      <c r="E129" s="13">
        <v>0.762602302464</v>
      </c>
      <c r="F129" s="12">
        <v>83.2836384987</v>
      </c>
      <c r="G129" s="12">
        <v>87.9129473258</v>
      </c>
      <c r="H129" s="12">
        <v>123.799414898</v>
      </c>
      <c r="I129" s="12">
        <v>201123.126581</v>
      </c>
      <c r="J129" s="12">
        <v>99.1855954433</v>
      </c>
      <c r="K129" s="12">
        <v>99.0061028178</v>
      </c>
      <c r="L129" s="12">
        <v>4.14717433464</v>
      </c>
      <c r="M129" s="12">
        <v>4.12384994418</v>
      </c>
      <c r="N129" s="12">
        <v>101.219411308</v>
      </c>
      <c r="O129" s="12">
        <v>1857.88440714</v>
      </c>
      <c r="P129" s="12">
        <v>4.15122350567</v>
      </c>
    </row>
    <row r="130" spans="1:16" ht="12.75">
      <c r="A130" s="5">
        <v>37149</v>
      </c>
      <c r="B130" s="12">
        <v>98.3928115162</v>
      </c>
      <c r="C130" s="13">
        <v>1.20163489427</v>
      </c>
      <c r="D130" s="12">
        <v>0.120661479425</v>
      </c>
      <c r="E130" s="13">
        <v>0.708478596683</v>
      </c>
      <c r="F130" s="12">
        <v>81.9995946288</v>
      </c>
      <c r="G130" s="12">
        <v>86.3836262589</v>
      </c>
      <c r="H130" s="12">
        <v>123.312610803</v>
      </c>
      <c r="I130" s="12">
        <v>198609.391139</v>
      </c>
      <c r="J130" s="12">
        <v>99.8696066065</v>
      </c>
      <c r="K130" s="12">
        <v>99.0815905907</v>
      </c>
      <c r="L130" s="12">
        <v>3.89282345603</v>
      </c>
      <c r="M130" s="12">
        <v>3.8738795359</v>
      </c>
      <c r="N130" s="12">
        <v>101.562148821</v>
      </c>
      <c r="O130" s="12">
        <v>1871.29295348</v>
      </c>
      <c r="P130" s="12">
        <v>3.94217051849</v>
      </c>
    </row>
    <row r="131" spans="1:16" ht="12.75">
      <c r="A131" s="5">
        <v>37179</v>
      </c>
      <c r="B131" s="12">
        <v>97.9889348891</v>
      </c>
      <c r="C131" s="13">
        <v>-1.43470897065</v>
      </c>
      <c r="D131" s="12">
        <v>0.120438121288</v>
      </c>
      <c r="E131" s="13">
        <v>0.679386849938</v>
      </c>
      <c r="F131" s="12">
        <v>81.6722338122</v>
      </c>
      <c r="G131" s="12">
        <v>85.374672745</v>
      </c>
      <c r="H131" s="12">
        <v>123.096646239</v>
      </c>
      <c r="I131" s="12">
        <v>195537.463579</v>
      </c>
      <c r="J131" s="12">
        <v>100.71357931</v>
      </c>
      <c r="K131" s="12">
        <v>99.1611666801</v>
      </c>
      <c r="L131" s="12">
        <v>3.63830197062</v>
      </c>
      <c r="M131" s="12">
        <v>3.59545981052</v>
      </c>
      <c r="N131" s="12">
        <v>101.646663597</v>
      </c>
      <c r="O131" s="12">
        <v>1883.95034822</v>
      </c>
      <c r="P131" s="12">
        <v>3.74235150833</v>
      </c>
    </row>
    <row r="132" spans="1:16" ht="12.75">
      <c r="A132" s="5">
        <v>37210</v>
      </c>
      <c r="B132" s="12">
        <v>97.66926145</v>
      </c>
      <c r="C132" s="13">
        <v>-2.2422076196</v>
      </c>
      <c r="D132" s="12">
        <v>0.120396765238</v>
      </c>
      <c r="E132" s="13">
        <v>0.675743694616</v>
      </c>
      <c r="F132" s="12">
        <v>82.5196557959</v>
      </c>
      <c r="G132" s="12">
        <v>85.3340041836</v>
      </c>
      <c r="H132" s="12">
        <v>123.128500764</v>
      </c>
      <c r="I132" s="12">
        <v>192220.923169</v>
      </c>
      <c r="J132" s="12">
        <v>101.574264407</v>
      </c>
      <c r="K132" s="12">
        <v>99.2238166717</v>
      </c>
      <c r="L132" s="12">
        <v>3.45787283516</v>
      </c>
      <c r="M132" s="12">
        <v>3.36229014966</v>
      </c>
      <c r="N132" s="12">
        <v>101.449570693</v>
      </c>
      <c r="O132" s="12">
        <v>1894.50408559</v>
      </c>
      <c r="P132" s="12">
        <v>3.57648225024</v>
      </c>
    </row>
    <row r="133" spans="1:16" ht="12.75">
      <c r="A133" s="5">
        <v>37240</v>
      </c>
      <c r="B133" s="12">
        <v>97.4366430785</v>
      </c>
      <c r="C133" s="13">
        <v>-1.60957419532</v>
      </c>
      <c r="D133" s="12">
        <v>0.120536202639</v>
      </c>
      <c r="E133" s="13">
        <v>0.694601768917</v>
      </c>
      <c r="F133" s="12">
        <v>84.3649252951</v>
      </c>
      <c r="G133" s="12">
        <v>86.2637048951</v>
      </c>
      <c r="H133" s="12">
        <v>123.215511069</v>
      </c>
      <c r="I133" s="12">
        <v>188946.340376</v>
      </c>
      <c r="J133" s="12">
        <v>102.30031308</v>
      </c>
      <c r="K133" s="12">
        <v>99.2525452951</v>
      </c>
      <c r="L133" s="12">
        <v>3.38800113018</v>
      </c>
      <c r="M133" s="12">
        <v>3.24096626878</v>
      </c>
      <c r="N133" s="12">
        <v>101.11643315</v>
      </c>
      <c r="O133" s="12">
        <v>1902.02222059</v>
      </c>
      <c r="P133" s="12">
        <v>3.46252664511</v>
      </c>
    </row>
    <row r="134" spans="1:16" ht="12.75">
      <c r="A134" s="5">
        <v>37271</v>
      </c>
      <c r="B134" s="12">
        <v>97.2946769767</v>
      </c>
      <c r="C134" s="13">
        <v>-0.0469250856919</v>
      </c>
      <c r="D134" s="12">
        <v>0.120844348031</v>
      </c>
      <c r="E134" s="13">
        <v>0.7375388991</v>
      </c>
      <c r="F134" s="12">
        <v>86.4724244188</v>
      </c>
      <c r="G134" s="12">
        <v>87.7419488175</v>
      </c>
      <c r="H134" s="12">
        <v>123.115473801</v>
      </c>
      <c r="I134" s="12">
        <v>185980.952247</v>
      </c>
      <c r="J134" s="12">
        <v>102.82961825</v>
      </c>
      <c r="K134" s="12">
        <v>99.248260664</v>
      </c>
      <c r="L134" s="12">
        <v>3.3955619272</v>
      </c>
      <c r="M134" s="12">
        <v>3.21626952976</v>
      </c>
      <c r="N134" s="12">
        <v>100.871219261</v>
      </c>
      <c r="O134" s="12">
        <v>1906.18173372</v>
      </c>
      <c r="P134" s="12">
        <v>3.40952354966</v>
      </c>
    </row>
    <row r="135" spans="1:16" ht="12.75">
      <c r="A135" s="5">
        <v>37302</v>
      </c>
      <c r="B135" s="12">
        <v>97.2240264499</v>
      </c>
      <c r="C135" s="13">
        <v>1.02342829588</v>
      </c>
      <c r="D135" s="12">
        <v>0.121284103607</v>
      </c>
      <c r="E135" s="13">
        <v>0.801476260712</v>
      </c>
      <c r="F135" s="12">
        <v>88.0373547014</v>
      </c>
      <c r="G135" s="12">
        <v>89.3060917395</v>
      </c>
      <c r="H135" s="12">
        <v>122.60271076</v>
      </c>
      <c r="I135" s="12">
        <v>183545.954305</v>
      </c>
      <c r="J135" s="12">
        <v>103.345191677</v>
      </c>
      <c r="K135" s="12">
        <v>99.2245640651</v>
      </c>
      <c r="L135" s="12">
        <v>3.42691410905</v>
      </c>
      <c r="M135" s="12">
        <v>3.23014682162</v>
      </c>
      <c r="N135" s="12">
        <v>100.849352929</v>
      </c>
      <c r="O135" s="12">
        <v>1906.88819532</v>
      </c>
      <c r="P135" s="12">
        <v>3.40389065466</v>
      </c>
    </row>
    <row r="136" spans="1:16" ht="12.75">
      <c r="A136" s="5">
        <v>37330</v>
      </c>
      <c r="B136" s="12">
        <v>97.2356725548</v>
      </c>
      <c r="C136" s="13">
        <v>1.093597144</v>
      </c>
      <c r="D136" s="12">
        <v>0.121761816266</v>
      </c>
      <c r="E136" s="13">
        <v>0.878086012289</v>
      </c>
      <c r="F136" s="12">
        <v>88.6405345083</v>
      </c>
      <c r="G136" s="12">
        <v>90.5447013362</v>
      </c>
      <c r="H136" s="12">
        <v>121.587086794</v>
      </c>
      <c r="I136" s="12">
        <v>181931.758823</v>
      </c>
      <c r="J136" s="12">
        <v>103.877723754</v>
      </c>
      <c r="K136" s="12">
        <v>99.1949617525</v>
      </c>
      <c r="L136" s="12">
        <v>3.44843331428</v>
      </c>
      <c r="M136" s="12">
        <v>3.24399544739</v>
      </c>
      <c r="N136" s="12">
        <v>101.104203109</v>
      </c>
      <c r="O136" s="12">
        <v>1904.06750201</v>
      </c>
      <c r="P136" s="12">
        <v>3.41869744308</v>
      </c>
    </row>
    <row r="137" spans="1:16" ht="12.75">
      <c r="A137" s="5">
        <v>37361</v>
      </c>
      <c r="B137" s="12">
        <v>97.3240222385</v>
      </c>
      <c r="C137" s="13">
        <v>1.3475415467</v>
      </c>
      <c r="D137" s="12">
        <v>0.122189704787</v>
      </c>
      <c r="E137" s="13">
        <v>0.947227941323</v>
      </c>
      <c r="F137" s="12">
        <v>88.2194805393</v>
      </c>
      <c r="G137" s="12">
        <v>91.1297538353</v>
      </c>
      <c r="H137" s="12">
        <v>120.146562211</v>
      </c>
      <c r="I137" s="12">
        <v>181263.495458</v>
      </c>
      <c r="J137" s="12">
        <v>104.373304549</v>
      </c>
      <c r="K137" s="12">
        <v>99.1643771677</v>
      </c>
      <c r="L137" s="12">
        <v>3.45347384837</v>
      </c>
      <c r="M137" s="12">
        <v>3.25231119397</v>
      </c>
      <c r="N137" s="12">
        <v>101.652204475</v>
      </c>
      <c r="O137" s="12">
        <v>1897.92216513</v>
      </c>
      <c r="P137" s="12">
        <v>3.43009131057</v>
      </c>
    </row>
    <row r="138" spans="1:16" ht="12.75">
      <c r="A138" s="5">
        <v>37391</v>
      </c>
      <c r="B138" s="12">
        <v>97.4611184155</v>
      </c>
      <c r="C138" s="13">
        <v>1.33194846935</v>
      </c>
      <c r="D138" s="12">
        <v>0.122473384031</v>
      </c>
      <c r="E138" s="13">
        <v>0.997919495647</v>
      </c>
      <c r="F138" s="12">
        <v>86.9719595764</v>
      </c>
      <c r="G138" s="12">
        <v>91.1122170078</v>
      </c>
      <c r="H138" s="12">
        <v>118.349003523</v>
      </c>
      <c r="I138" s="12">
        <v>181635.912795</v>
      </c>
      <c r="J138" s="12">
        <v>104.814234174</v>
      </c>
      <c r="K138" s="12">
        <v>99.1191229126</v>
      </c>
      <c r="L138" s="12">
        <v>3.44437703987</v>
      </c>
      <c r="M138" s="12">
        <v>3.24304289842</v>
      </c>
      <c r="N138" s="12">
        <v>102.378986092</v>
      </c>
      <c r="O138" s="12">
        <v>1888.74896123</v>
      </c>
      <c r="P138" s="12">
        <v>3.42562663254</v>
      </c>
    </row>
    <row r="139" spans="1:16" ht="12.75">
      <c r="A139" s="5">
        <v>37422</v>
      </c>
      <c r="B139" s="12">
        <v>97.6074471363</v>
      </c>
      <c r="C139" s="13">
        <v>1.06686615424</v>
      </c>
      <c r="D139" s="12">
        <v>0.122529605854</v>
      </c>
      <c r="E139" s="13">
        <v>1.01661988036</v>
      </c>
      <c r="F139" s="12">
        <v>85.3153983568</v>
      </c>
      <c r="G139" s="12">
        <v>90.6891707684</v>
      </c>
      <c r="H139" s="12">
        <v>116.382203663</v>
      </c>
      <c r="I139" s="12">
        <v>182993.282501</v>
      </c>
      <c r="J139" s="12">
        <v>105.099149568</v>
      </c>
      <c r="K139" s="12">
        <v>99.0475469066</v>
      </c>
      <c r="L139" s="12">
        <v>3.4182457374</v>
      </c>
      <c r="M139" s="12">
        <v>3.21749367025</v>
      </c>
      <c r="N139" s="12">
        <v>103.112775208</v>
      </c>
      <c r="O139" s="12">
        <v>1877.18894706</v>
      </c>
      <c r="P139" s="12">
        <v>3.40267317338</v>
      </c>
    </row>
    <row r="140" spans="1:16" ht="12.75">
      <c r="A140" s="5">
        <v>37452</v>
      </c>
      <c r="B140" s="12">
        <v>97.7427307561</v>
      </c>
      <c r="C140" s="13">
        <v>-0.00125964485469</v>
      </c>
      <c r="D140" s="12">
        <v>0.122340650648</v>
      </c>
      <c r="E140" s="13">
        <v>0.993660302552</v>
      </c>
      <c r="F140" s="12">
        <v>83.6115892414</v>
      </c>
      <c r="G140" s="12">
        <v>90.416315535</v>
      </c>
      <c r="H140" s="12">
        <v>114.405325751</v>
      </c>
      <c r="I140" s="12">
        <v>185092.547761</v>
      </c>
      <c r="J140" s="12">
        <v>105.04332328</v>
      </c>
      <c r="K140" s="12">
        <v>98.9583312285</v>
      </c>
      <c r="L140" s="12">
        <v>3.37547991295</v>
      </c>
      <c r="M140" s="12">
        <v>3.16112870585</v>
      </c>
      <c r="N140" s="12">
        <v>103.704384665</v>
      </c>
      <c r="O140" s="12">
        <v>1864.6815531</v>
      </c>
      <c r="P140" s="12">
        <v>3.36060558154</v>
      </c>
    </row>
    <row r="141" spans="1:16" ht="12.75">
      <c r="A141" s="5">
        <v>37483</v>
      </c>
      <c r="B141" s="12">
        <v>97.8180772155</v>
      </c>
      <c r="C141" s="13">
        <v>-0.75084114933</v>
      </c>
      <c r="D141" s="12">
        <v>0.121902006833</v>
      </c>
      <c r="E141" s="13">
        <v>0.935451069512</v>
      </c>
      <c r="F141" s="12">
        <v>81.9915646645</v>
      </c>
      <c r="G141" s="12">
        <v>90.461053878</v>
      </c>
      <c r="H141" s="12">
        <v>112.486044364</v>
      </c>
      <c r="I141" s="12">
        <v>187526.46284</v>
      </c>
      <c r="J141" s="12">
        <v>104.651367793</v>
      </c>
      <c r="K141" s="12">
        <v>98.8453009538</v>
      </c>
      <c r="L141" s="12">
        <v>3.32204711862</v>
      </c>
      <c r="M141" s="12">
        <v>3.08584478898</v>
      </c>
      <c r="N141" s="12">
        <v>104.141161017</v>
      </c>
      <c r="O141" s="12">
        <v>1852.67401061</v>
      </c>
      <c r="P141" s="12">
        <v>3.30386867771</v>
      </c>
    </row>
    <row r="142" spans="1:16" ht="12.75">
      <c r="A142" s="5">
        <v>37514</v>
      </c>
      <c r="B142" s="12">
        <v>97.8049460693</v>
      </c>
      <c r="C142" s="13">
        <v>0.24822959289</v>
      </c>
      <c r="D142" s="12">
        <v>0.121235705084</v>
      </c>
      <c r="E142" s="13">
        <v>0.843158216673</v>
      </c>
      <c r="F142" s="12">
        <v>80.4272274855</v>
      </c>
      <c r="G142" s="12">
        <v>90.6918279335</v>
      </c>
      <c r="H142" s="12">
        <v>110.7995098</v>
      </c>
      <c r="I142" s="12">
        <v>189870.377233</v>
      </c>
      <c r="J142" s="12">
        <v>104.122012306</v>
      </c>
      <c r="K142" s="12">
        <v>98.698948151</v>
      </c>
      <c r="L142" s="12">
        <v>3.25614998835</v>
      </c>
      <c r="M142" s="12">
        <v>3.011873217</v>
      </c>
      <c r="N142" s="12">
        <v>104.442659225</v>
      </c>
      <c r="O142" s="12">
        <v>1842.74097639</v>
      </c>
      <c r="P142" s="12">
        <v>3.2343957617</v>
      </c>
    </row>
    <row r="143" spans="1:16" ht="12.75">
      <c r="A143" s="5">
        <v>37544</v>
      </c>
      <c r="B143" s="12">
        <v>97.7064953543</v>
      </c>
      <c r="C143" s="13">
        <v>0.822945872696</v>
      </c>
      <c r="D143" s="12">
        <v>0.120391425727</v>
      </c>
      <c r="E143" s="13">
        <v>0.723294490092</v>
      </c>
      <c r="F143" s="12">
        <v>78.8429198791</v>
      </c>
      <c r="G143" s="12">
        <v>90.8072738995</v>
      </c>
      <c r="H143" s="12">
        <v>109.43217994</v>
      </c>
      <c r="I143" s="12">
        <v>191724.507638</v>
      </c>
      <c r="J143" s="12">
        <v>103.744414517</v>
      </c>
      <c r="K143" s="12">
        <v>98.5224569285</v>
      </c>
      <c r="L143" s="12">
        <v>3.17977245666</v>
      </c>
      <c r="M143" s="12">
        <v>2.94301737184</v>
      </c>
      <c r="N143" s="12">
        <v>104.72691219</v>
      </c>
      <c r="O143" s="12">
        <v>1836.30858228</v>
      </c>
      <c r="P143" s="12">
        <v>3.15360164055</v>
      </c>
    </row>
    <row r="144" spans="1:16" ht="12.75">
      <c r="A144" s="5">
        <v>37575</v>
      </c>
      <c r="B144" s="12">
        <v>97.5110733666</v>
      </c>
      <c r="C144" s="13">
        <v>-0.447889932068</v>
      </c>
      <c r="D144" s="12">
        <v>0.119389439554</v>
      </c>
      <c r="E144" s="13">
        <v>0.586228432552</v>
      </c>
      <c r="F144" s="12">
        <v>77.1935957491</v>
      </c>
      <c r="G144" s="12">
        <v>90.6709862754</v>
      </c>
      <c r="H144" s="12">
        <v>108.448268747</v>
      </c>
      <c r="I144" s="12">
        <v>192758.855932</v>
      </c>
      <c r="J144" s="12">
        <v>103.750940267</v>
      </c>
      <c r="K144" s="12">
        <v>98.318137321</v>
      </c>
      <c r="L144" s="12">
        <v>3.09284120958</v>
      </c>
      <c r="M144" s="12">
        <v>2.87493635357</v>
      </c>
      <c r="N144" s="12">
        <v>105.089990786</v>
      </c>
      <c r="O144" s="12">
        <v>1834.17659087</v>
      </c>
      <c r="P144" s="12">
        <v>3.0609920478</v>
      </c>
    </row>
    <row r="145" spans="1:16" ht="12.75">
      <c r="A145" s="5">
        <v>37605</v>
      </c>
      <c r="B145" s="12">
        <v>97.2583914309</v>
      </c>
      <c r="C145" s="13">
        <v>-0.933502912679</v>
      </c>
      <c r="D145" s="12">
        <v>0.118309185758</v>
      </c>
      <c r="E145" s="13">
        <v>0.430734705044</v>
      </c>
      <c r="F145" s="12">
        <v>75.6334132716</v>
      </c>
      <c r="G145" s="12">
        <v>90.4460597282</v>
      </c>
      <c r="H145" s="12">
        <v>107.819732962</v>
      </c>
      <c r="I145" s="12">
        <v>192939.146926</v>
      </c>
      <c r="J145" s="12">
        <v>104.168451047</v>
      </c>
      <c r="K145" s="12">
        <v>98.1186462837</v>
      </c>
      <c r="L145" s="12">
        <v>2.98916239014</v>
      </c>
      <c r="M145" s="12">
        <v>2.78501454389</v>
      </c>
      <c r="N145" s="12">
        <v>105.560059467</v>
      </c>
      <c r="O145" s="12">
        <v>1836.14930262</v>
      </c>
      <c r="P145" s="12">
        <v>2.95682630102</v>
      </c>
    </row>
    <row r="146" spans="1:16" ht="12.75">
      <c r="A146" s="5">
        <v>37636</v>
      </c>
      <c r="B146" s="12">
        <v>96.9831817406</v>
      </c>
      <c r="C146" s="13">
        <v>-0.423386524789</v>
      </c>
      <c r="D146" s="12">
        <v>0.117209693309</v>
      </c>
      <c r="E146" s="13">
        <v>0.275398063755</v>
      </c>
      <c r="F146" s="12">
        <v>74.489131489</v>
      </c>
      <c r="G146" s="12">
        <v>90.2236927666</v>
      </c>
      <c r="H146" s="12">
        <v>107.360358986</v>
      </c>
      <c r="I146" s="12">
        <v>192370.943173</v>
      </c>
      <c r="J146" s="12">
        <v>104.847242577</v>
      </c>
      <c r="K146" s="12">
        <v>97.9553474665</v>
      </c>
      <c r="L146" s="12">
        <v>2.86967766195</v>
      </c>
      <c r="M146" s="12">
        <v>2.67973973908</v>
      </c>
      <c r="N146" s="12">
        <v>106.114532457</v>
      </c>
      <c r="O146" s="12">
        <v>1841.13575682</v>
      </c>
      <c r="P146" s="12">
        <v>2.84217920875</v>
      </c>
    </row>
    <row r="147" spans="1:16" ht="12.75">
      <c r="A147" s="5">
        <v>37667</v>
      </c>
      <c r="B147" s="12">
        <v>96.7275137183</v>
      </c>
      <c r="C147" s="13">
        <v>0.957714612728</v>
      </c>
      <c r="D147" s="12">
        <v>0.116163927609</v>
      </c>
      <c r="E147" s="13">
        <v>0.125396579932</v>
      </c>
      <c r="F147" s="12">
        <v>73.9603689147</v>
      </c>
      <c r="G147" s="12">
        <v>89.7772646095</v>
      </c>
      <c r="H147" s="12">
        <v>107.00566301</v>
      </c>
      <c r="I147" s="12">
        <v>191325.348204</v>
      </c>
      <c r="J147" s="12">
        <v>105.589904116</v>
      </c>
      <c r="K147" s="12">
        <v>97.854616923</v>
      </c>
      <c r="L147" s="12">
        <v>2.74117708261</v>
      </c>
      <c r="M147" s="12">
        <v>2.57459359822</v>
      </c>
      <c r="N147" s="12">
        <v>106.746438067</v>
      </c>
      <c r="O147" s="12">
        <v>1847.95944687</v>
      </c>
      <c r="P147" s="12">
        <v>2.7182596614</v>
      </c>
    </row>
    <row r="148" spans="1:16" ht="12.75">
      <c r="A148" s="5">
        <v>37695</v>
      </c>
      <c r="B148" s="12">
        <v>96.5373155281</v>
      </c>
      <c r="C148" s="13">
        <v>1.33306226059</v>
      </c>
      <c r="D148" s="12">
        <v>0.115258775206</v>
      </c>
      <c r="E148" s="13">
        <v>-0.00761779179093</v>
      </c>
      <c r="F148" s="12">
        <v>73.9397485573</v>
      </c>
      <c r="G148" s="12">
        <v>88.953228237</v>
      </c>
      <c r="H148" s="12">
        <v>106.701572035</v>
      </c>
      <c r="I148" s="12">
        <v>190088.620353</v>
      </c>
      <c r="J148" s="12">
        <v>106.332950699</v>
      </c>
      <c r="K148" s="12">
        <v>97.8471573767</v>
      </c>
      <c r="L148" s="12">
        <v>2.60811415002</v>
      </c>
      <c r="M148" s="12">
        <v>2.46662411935</v>
      </c>
      <c r="N148" s="12">
        <v>107.434875483</v>
      </c>
      <c r="O148" s="12">
        <v>1855.71967152</v>
      </c>
      <c r="P148" s="12">
        <v>2.58749489297</v>
      </c>
    </row>
    <row r="149" spans="1:16" ht="12.75">
      <c r="A149" s="5">
        <v>37726</v>
      </c>
      <c r="B149" s="12">
        <v>96.4221407722</v>
      </c>
      <c r="C149" s="13">
        <v>1.18715560815</v>
      </c>
      <c r="D149" s="12">
        <v>0.114534820133</v>
      </c>
      <c r="E149" s="13">
        <v>-0.110128573994</v>
      </c>
      <c r="F149" s="12">
        <v>74.2924052917</v>
      </c>
      <c r="G149" s="12">
        <v>87.8396617996</v>
      </c>
      <c r="H149" s="12">
        <v>106.419521045</v>
      </c>
      <c r="I149" s="12">
        <v>188807.158507</v>
      </c>
      <c r="J149" s="12">
        <v>106.975989147</v>
      </c>
      <c r="K149" s="12">
        <v>97.9308344635</v>
      </c>
      <c r="L149" s="12">
        <v>2.47118091596</v>
      </c>
      <c r="M149" s="12">
        <v>2.35144343614</v>
      </c>
      <c r="N149" s="12">
        <v>108.132724381</v>
      </c>
      <c r="O149" s="12">
        <v>1863.17432119</v>
      </c>
      <c r="P149" s="12">
        <v>2.45611997871</v>
      </c>
    </row>
    <row r="150" spans="1:16" ht="12.75">
      <c r="A150" s="5">
        <v>37756</v>
      </c>
      <c r="B150" s="12">
        <v>96.3663075087</v>
      </c>
      <c r="C150" s="13">
        <v>0.486580918236</v>
      </c>
      <c r="D150" s="12">
        <v>0.113990130978</v>
      </c>
      <c r="E150" s="13">
        <v>-0.182902511056</v>
      </c>
      <c r="F150" s="12">
        <v>75.0277170101</v>
      </c>
      <c r="G150" s="12">
        <v>86.8629969105</v>
      </c>
      <c r="H150" s="12">
        <v>106.228546067</v>
      </c>
      <c r="I150" s="12">
        <v>187577.849582</v>
      </c>
      <c r="J150" s="12">
        <v>107.478364811</v>
      </c>
      <c r="K150" s="12">
        <v>98.0735450672</v>
      </c>
      <c r="L150" s="12">
        <v>2.34081527189</v>
      </c>
      <c r="M150" s="12">
        <v>2.22981067355</v>
      </c>
      <c r="N150" s="12">
        <v>108.672197107</v>
      </c>
      <c r="O150" s="12">
        <v>1868.94820525</v>
      </c>
      <c r="P150" s="12">
        <v>2.33215266809</v>
      </c>
    </row>
    <row r="151" spans="1:16" ht="12.75">
      <c r="A151" s="5">
        <v>37787</v>
      </c>
      <c r="B151" s="12">
        <v>96.3820711466</v>
      </c>
      <c r="C151" s="13">
        <v>0.446484433598</v>
      </c>
      <c r="D151" s="12">
        <v>0.113664196244</v>
      </c>
      <c r="E151" s="13">
        <v>-0.231899117725</v>
      </c>
      <c r="F151" s="12">
        <v>75.9765376164</v>
      </c>
      <c r="G151" s="12">
        <v>86.5230860604</v>
      </c>
      <c r="H151" s="12">
        <v>106.155208685</v>
      </c>
      <c r="I151" s="12">
        <v>186618.284093</v>
      </c>
      <c r="J151" s="12">
        <v>107.923920858</v>
      </c>
      <c r="K151" s="12">
        <v>98.2601357418</v>
      </c>
      <c r="L151" s="12">
        <v>2.23222545113</v>
      </c>
      <c r="M151" s="12">
        <v>2.11759510286</v>
      </c>
      <c r="N151" s="12">
        <v>108.944283458</v>
      </c>
      <c r="O151" s="12">
        <v>1872.36045355</v>
      </c>
      <c r="P151" s="12">
        <v>2.22495311555</v>
      </c>
    </row>
    <row r="152" spans="1:16" ht="12.75">
      <c r="A152" s="5">
        <v>37817</v>
      </c>
      <c r="B152" s="12">
        <v>96.4877034462</v>
      </c>
      <c r="C152" s="13">
        <v>-0.530310483823</v>
      </c>
      <c r="D152" s="12">
        <v>0.113552322976</v>
      </c>
      <c r="E152" s="13">
        <v>-0.246270047395</v>
      </c>
      <c r="F152" s="12">
        <v>76.9677859769</v>
      </c>
      <c r="G152" s="12">
        <v>86.782669093</v>
      </c>
      <c r="H152" s="12">
        <v>106.161833268</v>
      </c>
      <c r="I152" s="12">
        <v>186084.788707</v>
      </c>
      <c r="J152" s="12">
        <v>108.382698818</v>
      </c>
      <c r="K152" s="12">
        <v>98.4780918228</v>
      </c>
      <c r="L152" s="12">
        <v>2.15453885493</v>
      </c>
      <c r="M152" s="12">
        <v>2.03819280845</v>
      </c>
      <c r="N152" s="12">
        <v>108.960081922</v>
      </c>
      <c r="O152" s="12">
        <v>1872.98927535</v>
      </c>
      <c r="P152" s="12">
        <v>2.14628041329</v>
      </c>
    </row>
    <row r="153" spans="1:16" ht="12.75">
      <c r="A153" s="5">
        <v>37848</v>
      </c>
      <c r="B153" s="12">
        <v>96.6785039349</v>
      </c>
      <c r="C153" s="13">
        <v>-1.47591924653</v>
      </c>
      <c r="D153" s="12">
        <v>0.11361380777</v>
      </c>
      <c r="E153" s="13">
        <v>-0.232568469508</v>
      </c>
      <c r="F153" s="12">
        <v>77.8983340353</v>
      </c>
      <c r="G153" s="12">
        <v>87.4608744065</v>
      </c>
      <c r="H153" s="12">
        <v>106.172260258</v>
      </c>
      <c r="I153" s="12">
        <v>186027.28971</v>
      </c>
      <c r="J153" s="12">
        <v>108.777785006</v>
      </c>
      <c r="K153" s="12">
        <v>98.7041366473</v>
      </c>
      <c r="L153" s="12">
        <v>2.11425582461</v>
      </c>
      <c r="M153" s="12">
        <v>1.99772381889</v>
      </c>
      <c r="N153" s="12">
        <v>108.905849766</v>
      </c>
      <c r="O153" s="12">
        <v>1870.95623226</v>
      </c>
      <c r="P153" s="12">
        <v>2.09954708327</v>
      </c>
    </row>
    <row r="154" spans="1:16" ht="12.75">
      <c r="A154" s="5">
        <v>37879</v>
      </c>
      <c r="B154" s="12">
        <v>96.9366308545</v>
      </c>
      <c r="C154" s="13">
        <v>0.772825266899</v>
      </c>
      <c r="D154" s="12">
        <v>0.113830799359</v>
      </c>
      <c r="E154" s="13">
        <v>-0.201080315829</v>
      </c>
      <c r="F154" s="12">
        <v>78.666911052</v>
      </c>
      <c r="G154" s="12">
        <v>88.140101525</v>
      </c>
      <c r="H154" s="12">
        <v>105.913288163</v>
      </c>
      <c r="I154" s="12">
        <v>186458.497078</v>
      </c>
      <c r="J154" s="12">
        <v>108.995025073</v>
      </c>
      <c r="K154" s="12">
        <v>98.9008768031</v>
      </c>
      <c r="L154" s="12">
        <v>2.10917743352</v>
      </c>
      <c r="M154" s="12">
        <v>1.99511707444</v>
      </c>
      <c r="N154" s="12">
        <v>109.009053841</v>
      </c>
      <c r="O154" s="12">
        <v>1867.53324107</v>
      </c>
      <c r="P154" s="12">
        <v>2.08167929962</v>
      </c>
    </row>
    <row r="155" spans="1:16" ht="12.75">
      <c r="A155" s="5">
        <v>37909</v>
      </c>
      <c r="B155" s="12">
        <v>97.2107936854</v>
      </c>
      <c r="C155" s="13">
        <v>0.532246359073</v>
      </c>
      <c r="D155" s="12">
        <v>0.11414223149</v>
      </c>
      <c r="E155" s="13">
        <v>-0.151135060689</v>
      </c>
      <c r="F155" s="12">
        <v>79.146087903</v>
      </c>
      <c r="G155" s="12">
        <v>88.5235152842</v>
      </c>
      <c r="H155" s="12">
        <v>105.237108801</v>
      </c>
      <c r="I155" s="12">
        <v>187242.525034</v>
      </c>
      <c r="J155" s="12">
        <v>108.996725509</v>
      </c>
      <c r="K155" s="12">
        <v>99.0448960265</v>
      </c>
      <c r="L155" s="12">
        <v>2.12145468984</v>
      </c>
      <c r="M155" s="12">
        <v>2.0091493646</v>
      </c>
      <c r="N155" s="12">
        <v>109.360245872</v>
      </c>
      <c r="O155" s="12">
        <v>1863.95583102</v>
      </c>
      <c r="P155" s="12">
        <v>2.08495205732</v>
      </c>
    </row>
    <row r="156" spans="1:16" ht="12.75">
      <c r="A156" s="5">
        <v>37940</v>
      </c>
      <c r="B156" s="12">
        <v>97.4836532144</v>
      </c>
      <c r="C156" s="13">
        <v>-0.502465702825</v>
      </c>
      <c r="D156" s="12">
        <v>0.11449947818</v>
      </c>
      <c r="E156" s="13">
        <v>-0.0967149206895</v>
      </c>
      <c r="F156" s="12">
        <v>79.217439908</v>
      </c>
      <c r="G156" s="12">
        <v>88.4001409766</v>
      </c>
      <c r="H156" s="12">
        <v>104.232003925</v>
      </c>
      <c r="I156" s="12">
        <v>188170.593751</v>
      </c>
      <c r="J156" s="12">
        <v>108.811337499</v>
      </c>
      <c r="K156" s="12">
        <v>99.1383046426</v>
      </c>
      <c r="L156" s="12">
        <v>2.13172007145</v>
      </c>
      <c r="M156" s="12">
        <v>2.02512613417</v>
      </c>
      <c r="N156" s="12">
        <v>109.904486827</v>
      </c>
      <c r="O156" s="12">
        <v>1861.2279193</v>
      </c>
      <c r="P156" s="12">
        <v>2.0959386247</v>
      </c>
    </row>
    <row r="157" spans="1:16" ht="12.75">
      <c r="A157" s="5">
        <v>37970</v>
      </c>
      <c r="B157" s="12">
        <v>97.7275069087</v>
      </c>
      <c r="C157" s="13">
        <v>-0.687355048653</v>
      </c>
      <c r="D157" s="12">
        <v>0.11481937439</v>
      </c>
      <c r="E157" s="13">
        <v>-0.0426717414899</v>
      </c>
      <c r="F157" s="12">
        <v>78.6998444778</v>
      </c>
      <c r="G157" s="12">
        <v>87.7970415268</v>
      </c>
      <c r="H157" s="12">
        <v>103.056866418</v>
      </c>
      <c r="I157" s="12">
        <v>189029.9322</v>
      </c>
      <c r="J157" s="12">
        <v>108.571668309</v>
      </c>
      <c r="K157" s="12">
        <v>99.188439871</v>
      </c>
      <c r="L157" s="12">
        <v>2.12929249612</v>
      </c>
      <c r="M157" s="12">
        <v>2.03257917261</v>
      </c>
      <c r="N157" s="12">
        <v>110.410326637</v>
      </c>
      <c r="O157" s="12">
        <v>1860.31745801</v>
      </c>
      <c r="P157" s="12">
        <v>2.10163989057</v>
      </c>
    </row>
    <row r="158" spans="1:16" ht="12.75">
      <c r="A158" s="5">
        <v>38001</v>
      </c>
      <c r="B158" s="12">
        <v>97.8995804673</v>
      </c>
      <c r="C158" s="13">
        <v>-0.58043108962</v>
      </c>
      <c r="D158" s="12">
        <v>0.115025533836</v>
      </c>
      <c r="E158" s="13">
        <v>-0.00478750043147</v>
      </c>
      <c r="F158" s="12">
        <v>77.6651323381</v>
      </c>
      <c r="G158" s="12">
        <v>87.1852269722</v>
      </c>
      <c r="H158" s="12">
        <v>101.951149703</v>
      </c>
      <c r="I158" s="12">
        <v>189595.026394</v>
      </c>
      <c r="J158" s="12">
        <v>108.418362163</v>
      </c>
      <c r="K158" s="12">
        <v>99.1890280935</v>
      </c>
      <c r="L158" s="12">
        <v>2.11504060909</v>
      </c>
      <c r="M158" s="12">
        <v>2.0270311282</v>
      </c>
      <c r="N158" s="12">
        <v>110.659208053</v>
      </c>
      <c r="O158" s="12">
        <v>1861.44201043</v>
      </c>
      <c r="P158" s="12">
        <v>2.09672237902</v>
      </c>
    </row>
    <row r="159" spans="1:16" ht="12.75">
      <c r="A159" s="5">
        <v>38032</v>
      </c>
      <c r="B159" s="12">
        <v>98.0008657051</v>
      </c>
      <c r="C159" s="13">
        <v>0.691518506384</v>
      </c>
      <c r="D159" s="12">
        <v>0.115115622389</v>
      </c>
      <c r="E159" s="13">
        <v>0.00760469945829</v>
      </c>
      <c r="F159" s="12">
        <v>76.5559197309</v>
      </c>
      <c r="G159" s="12">
        <v>87.0417290343</v>
      </c>
      <c r="H159" s="12">
        <v>101.088099553</v>
      </c>
      <c r="I159" s="12">
        <v>189860.781188</v>
      </c>
      <c r="J159" s="12">
        <v>108.33313874</v>
      </c>
      <c r="K159" s="12">
        <v>99.1519504583</v>
      </c>
      <c r="L159" s="12">
        <v>2.09204272438</v>
      </c>
      <c r="M159" s="12">
        <v>2.00452336832</v>
      </c>
      <c r="N159" s="12">
        <v>110.637198397</v>
      </c>
      <c r="O159" s="12">
        <v>1864.22857612</v>
      </c>
      <c r="P159" s="12">
        <v>2.08506231403</v>
      </c>
    </row>
    <row r="160" spans="1:16" ht="12.75">
      <c r="A160" s="5">
        <v>38061</v>
      </c>
      <c r="B160" s="12">
        <v>98.0356934716</v>
      </c>
      <c r="C160" s="13">
        <v>1.09136956152</v>
      </c>
      <c r="D160" s="12">
        <v>0.115149117964</v>
      </c>
      <c r="E160" s="13">
        <v>0.00412094045113</v>
      </c>
      <c r="F160" s="12">
        <v>75.8083972433</v>
      </c>
      <c r="G160" s="12">
        <v>87.5103524802</v>
      </c>
      <c r="H160" s="12">
        <v>100.538279251</v>
      </c>
      <c r="I160" s="12">
        <v>189839.849832</v>
      </c>
      <c r="J160" s="12">
        <v>108.325949219</v>
      </c>
      <c r="K160" s="12">
        <v>99.098508995</v>
      </c>
      <c r="L160" s="12">
        <v>2.07110757062</v>
      </c>
      <c r="M160" s="12">
        <v>1.97640687014</v>
      </c>
      <c r="N160" s="12">
        <v>110.375991682</v>
      </c>
      <c r="O160" s="12">
        <v>1868.18543277</v>
      </c>
      <c r="P160" s="12">
        <v>2.07396469353</v>
      </c>
    </row>
    <row r="161" spans="1:16" ht="12.75">
      <c r="A161" s="5">
        <v>38092</v>
      </c>
      <c r="B161" s="12">
        <v>98.000953796</v>
      </c>
      <c r="C161" s="13">
        <v>0.896456094531</v>
      </c>
      <c r="D161" s="12">
        <v>0.115176878594</v>
      </c>
      <c r="E161" s="13">
        <v>0.001023999</v>
      </c>
      <c r="F161" s="12">
        <v>75.7380632941</v>
      </c>
      <c r="G161" s="12">
        <v>88.4179812766</v>
      </c>
      <c r="H161" s="12">
        <v>100.319474761</v>
      </c>
      <c r="I161" s="12">
        <v>189590.226508</v>
      </c>
      <c r="J161" s="12">
        <v>108.501795818</v>
      </c>
      <c r="K161" s="12">
        <v>99.0485376085</v>
      </c>
      <c r="L161" s="12">
        <v>2.0643092308</v>
      </c>
      <c r="M161" s="12">
        <v>1.96074466259</v>
      </c>
      <c r="N161" s="12">
        <v>110.01573169</v>
      </c>
      <c r="O161" s="12">
        <v>1872.43442124</v>
      </c>
      <c r="P161" s="12">
        <v>2.06759692851</v>
      </c>
    </row>
    <row r="162" spans="1:16" ht="12.75">
      <c r="A162" s="5">
        <v>38122</v>
      </c>
      <c r="B162" s="12">
        <v>97.9112763584</v>
      </c>
      <c r="C162" s="13">
        <v>0.571229052471</v>
      </c>
      <c r="D162" s="12">
        <v>0.115290405265</v>
      </c>
      <c r="E162" s="13">
        <v>0.00397724256881</v>
      </c>
      <c r="F162" s="12">
        <v>76.3701872094</v>
      </c>
      <c r="G162" s="12">
        <v>89.3943518774</v>
      </c>
      <c r="H162" s="12">
        <v>100.390752765</v>
      </c>
      <c r="I162" s="12">
        <v>189203.873399</v>
      </c>
      <c r="J162" s="12">
        <v>108.902243267</v>
      </c>
      <c r="K162" s="12">
        <v>99.030659396</v>
      </c>
      <c r="L162" s="12">
        <v>2.07111441174</v>
      </c>
      <c r="M162" s="12">
        <v>1.9673225259</v>
      </c>
      <c r="N162" s="12">
        <v>109.737759872</v>
      </c>
      <c r="O162" s="12">
        <v>1876.47275981</v>
      </c>
      <c r="P162" s="12">
        <v>2.06627022067</v>
      </c>
    </row>
    <row r="163" spans="1:16" ht="12.75">
      <c r="A163" s="5">
        <v>38153</v>
      </c>
      <c r="B163" s="12">
        <v>97.7846927231</v>
      </c>
      <c r="C163" s="13">
        <v>0.440915477399</v>
      </c>
      <c r="D163" s="12">
        <v>0.115541449801</v>
      </c>
      <c r="E163" s="13">
        <v>0.0306987688244</v>
      </c>
      <c r="F163" s="12">
        <v>77.5447732608</v>
      </c>
      <c r="G163" s="12">
        <v>90.2319027409</v>
      </c>
      <c r="H163" s="12">
        <v>100.760693611</v>
      </c>
      <c r="I163" s="12">
        <v>188624.404139</v>
      </c>
      <c r="J163" s="12">
        <v>109.330535585</v>
      </c>
      <c r="K163" s="12">
        <v>99.0619155568</v>
      </c>
      <c r="L163" s="12">
        <v>2.08171588273</v>
      </c>
      <c r="M163" s="12">
        <v>1.9833092725</v>
      </c>
      <c r="N163" s="12">
        <v>109.639916815</v>
      </c>
      <c r="O163" s="12">
        <v>1880.20198613</v>
      </c>
      <c r="P163" s="12">
        <v>2.06882186631</v>
      </c>
    </row>
    <row r="164" spans="1:16" ht="12.75">
      <c r="A164" s="5">
        <v>38183</v>
      </c>
      <c r="B164" s="12">
        <v>97.5852072051</v>
      </c>
      <c r="C164" s="13">
        <v>-0.219562727882</v>
      </c>
      <c r="D164" s="12">
        <v>0.115917676714</v>
      </c>
      <c r="E164" s="13">
        <v>0.082797916335</v>
      </c>
      <c r="F164" s="12">
        <v>78.851287306</v>
      </c>
      <c r="G164" s="12">
        <v>90.7973681339</v>
      </c>
      <c r="H164" s="12">
        <v>101.354543925</v>
      </c>
      <c r="I164" s="12">
        <v>187773.643642</v>
      </c>
      <c r="J164" s="12">
        <v>109.813321545</v>
      </c>
      <c r="K164" s="12">
        <v>99.1087470221</v>
      </c>
      <c r="L164" s="12">
        <v>2.08850106503</v>
      </c>
      <c r="M164" s="12">
        <v>1.99397829392</v>
      </c>
      <c r="N164" s="12">
        <v>109.696062788</v>
      </c>
      <c r="O164" s="12">
        <v>1883.52824424</v>
      </c>
      <c r="P164" s="12">
        <v>2.07349872564</v>
      </c>
    </row>
    <row r="165" spans="1:16" ht="12.75">
      <c r="A165" s="5">
        <v>38214</v>
      </c>
      <c r="B165" s="12">
        <v>97.3687821085</v>
      </c>
      <c r="C165" s="13">
        <v>-1.13509912711</v>
      </c>
      <c r="D165" s="12">
        <v>0.116475391723</v>
      </c>
      <c r="E165" s="13">
        <v>0.150027778246</v>
      </c>
      <c r="F165" s="12">
        <v>79.7342840447</v>
      </c>
      <c r="G165" s="12">
        <v>91.1505650673</v>
      </c>
      <c r="H165" s="12">
        <v>102.075971397</v>
      </c>
      <c r="I165" s="12">
        <v>186944.536289</v>
      </c>
      <c r="J165" s="12">
        <v>110.315916294</v>
      </c>
      <c r="K165" s="12">
        <v>99.1731630108</v>
      </c>
      <c r="L165" s="12">
        <v>2.09198031548</v>
      </c>
      <c r="M165" s="12">
        <v>1.99057667109</v>
      </c>
      <c r="N165" s="12">
        <v>109.84079095</v>
      </c>
      <c r="O165" s="12">
        <v>1886.21219964</v>
      </c>
      <c r="P165" s="12">
        <v>2.08088311574</v>
      </c>
    </row>
    <row r="166" spans="1:16" ht="12.75">
      <c r="A166" s="5">
        <v>38245</v>
      </c>
      <c r="B166" s="12">
        <v>97.1113280684</v>
      </c>
      <c r="C166" s="13">
        <v>1.20943143295</v>
      </c>
      <c r="D166" s="12">
        <v>0.117130794027</v>
      </c>
      <c r="E166" s="13">
        <v>0.24914146374</v>
      </c>
      <c r="F166" s="12">
        <v>79.9531363167</v>
      </c>
      <c r="G166" s="12">
        <v>91.2446024593</v>
      </c>
      <c r="H166" s="12">
        <v>102.864464825</v>
      </c>
      <c r="I166" s="12">
        <v>185944.14992</v>
      </c>
      <c r="J166" s="12">
        <v>110.760441756</v>
      </c>
      <c r="K166" s="12">
        <v>99.2603665349</v>
      </c>
      <c r="L166" s="12">
        <v>2.10071920686</v>
      </c>
      <c r="M166" s="12">
        <v>1.98429543364</v>
      </c>
      <c r="N166" s="12">
        <v>110.081667344</v>
      </c>
      <c r="O166" s="12">
        <v>1888.5013593</v>
      </c>
      <c r="P166" s="12">
        <v>2.09180997728</v>
      </c>
    </row>
    <row r="167" spans="1:16" ht="12.75">
      <c r="A167" s="5">
        <v>38275</v>
      </c>
      <c r="B167" s="12">
        <v>96.8502645393</v>
      </c>
      <c r="C167" s="13">
        <v>0.317284649766</v>
      </c>
      <c r="D167" s="12">
        <v>0.117912234282</v>
      </c>
      <c r="E167" s="13">
        <v>0.350117075395</v>
      </c>
      <c r="F167" s="12">
        <v>79.6268880622</v>
      </c>
      <c r="G167" s="12">
        <v>90.9223369333</v>
      </c>
      <c r="H167" s="12">
        <v>103.555983676</v>
      </c>
      <c r="I167" s="12">
        <v>185003.889079</v>
      </c>
      <c r="J167" s="12">
        <v>111.107321327</v>
      </c>
      <c r="K167" s="12">
        <v>99.38642534</v>
      </c>
      <c r="L167" s="12">
        <v>2.11809096989</v>
      </c>
      <c r="M167" s="12">
        <v>1.99304203672</v>
      </c>
      <c r="N167" s="12">
        <v>110.310177624</v>
      </c>
      <c r="O167" s="12">
        <v>1891.35964117</v>
      </c>
      <c r="P167" s="12">
        <v>2.10706524524</v>
      </c>
    </row>
    <row r="168" spans="1:16" ht="12.75">
      <c r="A168" s="5">
        <v>38306</v>
      </c>
      <c r="B168" s="12">
        <v>96.5938795916</v>
      </c>
      <c r="C168" s="13">
        <v>-0.41670377735</v>
      </c>
      <c r="D168" s="12">
        <v>0.118653540184</v>
      </c>
      <c r="E168" s="13">
        <v>0.47179338992</v>
      </c>
      <c r="F168" s="12">
        <v>79.0639575023</v>
      </c>
      <c r="G168" s="12">
        <v>90.3849515663</v>
      </c>
      <c r="H168" s="12">
        <v>104.077572272</v>
      </c>
      <c r="I168" s="12">
        <v>184114.402401</v>
      </c>
      <c r="J168" s="12">
        <v>111.379350786</v>
      </c>
      <c r="K168" s="12">
        <v>99.499838304</v>
      </c>
      <c r="L168" s="12">
        <v>2.13995904308</v>
      </c>
      <c r="M168" s="12">
        <v>2.01949941663</v>
      </c>
      <c r="N168" s="12">
        <v>110.455075965</v>
      </c>
      <c r="O168" s="12">
        <v>1892.34564377</v>
      </c>
      <c r="P168" s="12">
        <v>2.12663878968</v>
      </c>
    </row>
    <row r="169" spans="1:16" ht="12.75">
      <c r="A169" s="5">
        <v>38336</v>
      </c>
      <c r="B169" s="12">
        <v>96.3565777752</v>
      </c>
      <c r="C169" s="13">
        <v>-0.775344556608</v>
      </c>
      <c r="D169" s="12">
        <v>0.119707684669</v>
      </c>
      <c r="E169" s="13">
        <v>0.565807735795</v>
      </c>
      <c r="F169" s="12">
        <v>78.4164991175</v>
      </c>
      <c r="G169" s="12">
        <v>89.784798678</v>
      </c>
      <c r="H169" s="12">
        <v>104.465727294</v>
      </c>
      <c r="I169" s="12">
        <v>183423.015544</v>
      </c>
      <c r="J169" s="12">
        <v>111.600897124</v>
      </c>
      <c r="K169" s="12">
        <v>99.6466049999</v>
      </c>
      <c r="L169" s="12">
        <v>2.15938280153</v>
      </c>
      <c r="M169" s="12">
        <v>2.05170295543</v>
      </c>
      <c r="N169" s="12">
        <v>110.538074057</v>
      </c>
      <c r="O169" s="12">
        <v>1892.34564377</v>
      </c>
      <c r="P169" s="12">
        <v>2.14791422629</v>
      </c>
    </row>
    <row r="170" spans="1:16" ht="12.75">
      <c r="A170" s="5">
        <v>38367</v>
      </c>
      <c r="B170" s="12">
        <v>95.9128519907</v>
      </c>
      <c r="C170" s="13">
        <v>-0.312007400796</v>
      </c>
      <c r="D170" s="12">
        <v>0.119707684669</v>
      </c>
      <c r="E170" s="13">
        <v>0.749095290949</v>
      </c>
      <c r="F170" s="12">
        <v>77.8658122362</v>
      </c>
      <c r="G170" s="12">
        <v>89.1703665409</v>
      </c>
      <c r="H170" s="12">
        <v>104.721051372</v>
      </c>
      <c r="I170" s="12">
        <v>181779.854984</v>
      </c>
      <c r="J170" s="12">
        <v>111.714274636</v>
      </c>
      <c r="K170" s="12">
        <v>99.6466049999</v>
      </c>
      <c r="L170" s="12">
        <v>2.17594142431</v>
      </c>
      <c r="M170" s="12">
        <v>2.08708579552</v>
      </c>
      <c r="N170" s="12">
        <v>110.548513187</v>
      </c>
      <c r="O170" s="12">
        <v>1892.34564377</v>
      </c>
      <c r="P170" s="12">
        <v>2.17188761218</v>
      </c>
    </row>
    <row r="171" ht="12.75">
      <c r="A171" s="5"/>
    </row>
    <row r="172" spans="1:16" ht="12.75">
      <c r="A172" s="5" t="s">
        <v>30</v>
      </c>
      <c r="B172" s="12">
        <f>AVERAGE(B2:B170)</f>
        <v>93.56766331250414</v>
      </c>
      <c r="C172" s="12">
        <f aca="true" t="shared" si="0" ref="C172:P172">AVERAGE(C2:C170)</f>
        <v>0.02277011085170505</v>
      </c>
      <c r="D172" s="12">
        <f t="shared" si="0"/>
        <v>0.11517497641768279</v>
      </c>
      <c r="E172" s="12">
        <f t="shared" si="0"/>
        <v>0.0001738054801544142</v>
      </c>
      <c r="F172" s="12">
        <f t="shared" si="0"/>
        <v>76.88550935938046</v>
      </c>
      <c r="G172" s="12">
        <f t="shared" si="0"/>
        <v>88.47357403500412</v>
      </c>
      <c r="H172" s="12">
        <f t="shared" si="0"/>
        <v>112.5418440099793</v>
      </c>
      <c r="I172" s="12">
        <f t="shared" si="0"/>
        <v>178759.255313284</v>
      </c>
      <c r="J172" s="12">
        <f t="shared" si="0"/>
        <v>94.36788355058579</v>
      </c>
      <c r="K172" s="12">
        <f t="shared" si="0"/>
        <v>97.37504095373967</v>
      </c>
      <c r="L172" s="12">
        <f t="shared" si="0"/>
        <v>6.777756952062308</v>
      </c>
      <c r="M172" s="12">
        <f t="shared" si="0"/>
        <v>6.799117504594555</v>
      </c>
      <c r="N172" s="12">
        <f t="shared" si="0"/>
        <v>106.00637971546868</v>
      </c>
      <c r="O172" s="12">
        <f t="shared" si="0"/>
        <v>1890.3189966102964</v>
      </c>
      <c r="P172" s="12">
        <f t="shared" si="0"/>
        <v>6.635444832794495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2"/>
  <sheetViews>
    <sheetView workbookViewId="0" topLeftCell="A146">
      <selection activeCell="F169" sqref="F169"/>
    </sheetView>
  </sheetViews>
  <sheetFormatPr defaultColWidth="9.140625" defaultRowHeight="12.75"/>
  <cols>
    <col min="1" max="1" width="11.28125" style="3" bestFit="1" customWidth="1"/>
    <col min="11" max="11" width="9.8515625" style="0" customWidth="1"/>
  </cols>
  <sheetData>
    <row r="1" spans="1:16" ht="12.75">
      <c r="A1" s="3" t="s">
        <v>0</v>
      </c>
      <c r="B1" s="4" t="s">
        <v>4</v>
      </c>
      <c r="C1" s="4" t="s">
        <v>10</v>
      </c>
      <c r="D1" s="4" t="s">
        <v>6</v>
      </c>
      <c r="E1" s="4" t="s">
        <v>8</v>
      </c>
      <c r="F1" s="3" t="s">
        <v>12</v>
      </c>
      <c r="G1" s="3" t="s">
        <v>14</v>
      </c>
      <c r="H1" s="4" t="s">
        <v>19</v>
      </c>
      <c r="I1" s="3" t="s">
        <v>16</v>
      </c>
      <c r="J1" s="3" t="s">
        <v>18</v>
      </c>
      <c r="K1" s="3" t="s">
        <v>21</v>
      </c>
      <c r="L1" s="4" t="s">
        <v>22</v>
      </c>
      <c r="M1" s="3" t="s">
        <v>23</v>
      </c>
      <c r="N1" s="4" t="s">
        <v>24</v>
      </c>
      <c r="O1" s="3" t="s">
        <v>25</v>
      </c>
      <c r="P1" s="3" t="s">
        <v>26</v>
      </c>
    </row>
    <row r="2" spans="1:16" ht="12.75">
      <c r="A2" s="5">
        <v>33253</v>
      </c>
      <c r="B2">
        <f>ABS('SAMPLE RISTRETTO'!B2-'SAMPLE RISTRETTO'!B$172)</f>
        <v>8.63519542970414</v>
      </c>
      <c r="C2">
        <f>ABS('SAMPLE RISTRETTO'!C2-'SAMPLE RISTRETTO'!C$172)</f>
        <v>0.852544584601705</v>
      </c>
      <c r="D2">
        <f>ABS('SAMPLE RISTRETTO'!D2-'SAMPLE RISTRETTO'!D$172)</f>
        <v>0.010769890149682784</v>
      </c>
      <c r="E2">
        <f>ABS('SAMPLE RISTRETTO'!E2-'SAMPLE RISTRETTO'!E$172)</f>
        <v>1.4442201005801543</v>
      </c>
      <c r="F2">
        <f>ABS('SAMPLE RISTRETTO'!F2-'SAMPLE RISTRETTO'!F$172)</f>
        <v>12.848761287080464</v>
      </c>
      <c r="G2">
        <f>ABS('SAMPLE RISTRETTO'!G2-'SAMPLE RISTRETTO'!G$172)</f>
        <v>7.706741535504122</v>
      </c>
      <c r="H2">
        <f>ABS('SAMPLE RISTRETTO'!H2-'SAMPLE RISTRETTO'!H$172)</f>
        <v>4.788322113020698</v>
      </c>
      <c r="I2">
        <f>ABS('SAMPLE RISTRETTO'!I2-'SAMPLE RISTRETTO'!I$172)</f>
        <v>7400.579445715994</v>
      </c>
      <c r="J2">
        <f>ABS('SAMPLE RISTRETTO'!J2-'SAMPLE RISTRETTO'!J$172)</f>
        <v>13.613823090285791</v>
      </c>
      <c r="K2">
        <f>ABS('SAMPLE RISTRETTO'!K2-'SAMPLE RISTRETTO'!K$172)</f>
        <v>0.11120659103967512</v>
      </c>
      <c r="L2">
        <f>ABS('SAMPLE RISTRETTO'!L2-'SAMPLE RISTRETTO'!L$172)</f>
        <v>6.350354570937691</v>
      </c>
      <c r="M2">
        <f>ABS('SAMPLE RISTRETTO'!M2-'SAMPLE RISTRETTO'!M$172)</f>
        <v>6.2864212491054445</v>
      </c>
      <c r="N2">
        <f>ABS('SAMPLE RISTRETTO'!N2-'SAMPLE RISTRETTO'!N$172)</f>
        <v>19.599339080531323</v>
      </c>
      <c r="O2">
        <f>ABS('SAMPLE RISTRETTO'!O2-'SAMPLE RISTRETTO'!O$172)</f>
        <v>7.821322850296383</v>
      </c>
      <c r="P2">
        <f>ABS('SAMPLE RISTRETTO'!P2-'SAMPLE RISTRETTO'!P$172)</f>
        <v>5.446446313905505</v>
      </c>
    </row>
    <row r="3" spans="1:16" ht="12.75">
      <c r="A3" s="5">
        <v>33284</v>
      </c>
      <c r="B3">
        <f>ABS('SAMPLE RISTRETTO'!B3-'SAMPLE RISTRETTO'!B$172)</f>
        <v>8.72907707330414</v>
      </c>
      <c r="C3">
        <f>ABS('SAMPLE RISTRETTO'!C3-'SAMPLE RISTRETTO'!C$172)</f>
        <v>0.8203904922587051</v>
      </c>
      <c r="D3">
        <f>ABS('SAMPLE RISTRETTO'!D3-'SAMPLE RISTRETTO'!D$172)</f>
        <v>0.011278976257682788</v>
      </c>
      <c r="E3">
        <f>ABS('SAMPLE RISTRETTO'!E3-'SAMPLE RISTRETTO'!E$172)</f>
        <v>1.4148469744901544</v>
      </c>
      <c r="F3">
        <f>ABS('SAMPLE RISTRETTO'!F3-'SAMPLE RISTRETTO'!F$172)</f>
        <v>11.789875445280458</v>
      </c>
      <c r="G3">
        <f>ABS('SAMPLE RISTRETTO'!G3-'SAMPLE RISTRETTO'!G$172)</f>
        <v>7.453696666604117</v>
      </c>
      <c r="H3">
        <f>ABS('SAMPLE RISTRETTO'!H3-'SAMPLE RISTRETTO'!H$172)</f>
        <v>4.918305796020704</v>
      </c>
      <c r="I3">
        <f>ABS('SAMPLE RISTRETTO'!I3-'SAMPLE RISTRETTO'!I$172)</f>
        <v>7768.476232715999</v>
      </c>
      <c r="J3">
        <f>ABS('SAMPLE RISTRETTO'!J3-'SAMPLE RISTRETTO'!J$172)</f>
        <v>13.696366049185784</v>
      </c>
      <c r="K3">
        <f>ABS('SAMPLE RISTRETTO'!K3-'SAMPLE RISTRETTO'!K$172)</f>
        <v>0.316845750639672</v>
      </c>
      <c r="L3">
        <f>ABS('SAMPLE RISTRETTO'!L3-'SAMPLE RISTRETTO'!L$172)</f>
        <v>6.254947212837692</v>
      </c>
      <c r="M3">
        <f>ABS('SAMPLE RISTRETTO'!M3-'SAMPLE RISTRETTO'!M$172)</f>
        <v>6.224932051305444</v>
      </c>
      <c r="N3">
        <f>ABS('SAMPLE RISTRETTO'!N3-'SAMPLE RISTRETTO'!N$172)</f>
        <v>19.993022188531313</v>
      </c>
      <c r="O3">
        <f>ABS('SAMPLE RISTRETTO'!O3-'SAMPLE RISTRETTO'!O$172)</f>
        <v>18.21310008029627</v>
      </c>
      <c r="P3">
        <f>ABS('SAMPLE RISTRETTO'!P3-'SAMPLE RISTRETTO'!P$172)</f>
        <v>5.475055796305505</v>
      </c>
    </row>
    <row r="4" spans="1:16" ht="12.75">
      <c r="A4" s="5">
        <v>33312</v>
      </c>
      <c r="B4">
        <f>ABS('SAMPLE RISTRETTO'!B4-'SAMPLE RISTRETTO'!B$172)</f>
        <v>8.747936050204132</v>
      </c>
      <c r="C4">
        <f>ABS('SAMPLE RISTRETTO'!C4-'SAMPLE RISTRETTO'!C$172)</f>
        <v>0.540662402939295</v>
      </c>
      <c r="D4">
        <f>ABS('SAMPLE RISTRETTO'!D4-'SAMPLE RISTRETTO'!D$172)</f>
        <v>0.011477290463682788</v>
      </c>
      <c r="E4">
        <f>ABS('SAMPLE RISTRETTO'!E4-'SAMPLE RISTRETTO'!E$172)</f>
        <v>1.5807384676101544</v>
      </c>
      <c r="F4">
        <f>ABS('SAMPLE RISTRETTO'!F4-'SAMPLE RISTRETTO'!F$172)</f>
        <v>10.70197721258046</v>
      </c>
      <c r="G4">
        <f>ABS('SAMPLE RISTRETTO'!G4-'SAMPLE RISTRETTO'!G$172)</f>
        <v>7.265901469504115</v>
      </c>
      <c r="H4">
        <f>ABS('SAMPLE RISTRETTO'!H4-'SAMPLE RISTRETTO'!H$172)</f>
        <v>4.998453002020696</v>
      </c>
      <c r="I4">
        <f>ABS('SAMPLE RISTRETTO'!I4-'SAMPLE RISTRETTO'!I$172)</f>
        <v>8035.741017716005</v>
      </c>
      <c r="J4">
        <f>ABS('SAMPLE RISTRETTO'!J4-'SAMPLE RISTRETTO'!J$172)</f>
        <v>13.780453082285788</v>
      </c>
      <c r="K4">
        <f>ABS('SAMPLE RISTRETTO'!K4-'SAMPLE RISTRETTO'!K$172)</f>
        <v>0.6930992514396763</v>
      </c>
      <c r="L4">
        <f>ABS('SAMPLE RISTRETTO'!L4-'SAMPLE RISTRETTO'!L$172)</f>
        <v>5.943463130137692</v>
      </c>
      <c r="M4">
        <f>ABS('SAMPLE RISTRETTO'!M4-'SAMPLE RISTRETTO'!M$172)</f>
        <v>6.005941641305444</v>
      </c>
      <c r="N4">
        <f>ABS('SAMPLE RISTRETTO'!N4-'SAMPLE RISTRETTO'!N$172)</f>
        <v>19.851827144531313</v>
      </c>
      <c r="O4">
        <f>ABS('SAMPLE RISTRETTO'!O4-'SAMPLE RISTRETTO'!O$172)</f>
        <v>30.273797860296327</v>
      </c>
      <c r="P4">
        <f>ABS('SAMPLE RISTRETTO'!P4-'SAMPLE RISTRETTO'!P$172)</f>
        <v>5.400033895605504</v>
      </c>
    </row>
    <row r="5" spans="1:16" ht="12.75">
      <c r="A5" s="5">
        <v>33343</v>
      </c>
      <c r="B5">
        <f>ABS('SAMPLE RISTRETTO'!B5-'SAMPLE RISTRETTO'!B$172)</f>
        <v>8.689984443804136</v>
      </c>
      <c r="C5">
        <f>ABS('SAMPLE RISTRETTO'!C5-'SAMPLE RISTRETTO'!C$172)</f>
        <v>0.21543536087929496</v>
      </c>
      <c r="D5">
        <f>ABS('SAMPLE RISTRETTO'!D5-'SAMPLE RISTRETTO'!D$172)</f>
        <v>0.011380750405682788</v>
      </c>
      <c r="E5">
        <f>ABS('SAMPLE RISTRETTO'!E5-'SAMPLE RISTRETTO'!E$172)</f>
        <v>1.5656599369101543</v>
      </c>
      <c r="F5">
        <f>ABS('SAMPLE RISTRETTO'!F5-'SAMPLE RISTRETTO'!F$172)</f>
        <v>9.495347281680466</v>
      </c>
      <c r="G5">
        <f>ABS('SAMPLE RISTRETTO'!G5-'SAMPLE RISTRETTO'!G$172)</f>
        <v>7.099164584404122</v>
      </c>
      <c r="H5">
        <f>ABS('SAMPLE RISTRETTO'!H5-'SAMPLE RISTRETTO'!H$172)</f>
        <v>5.127106034020699</v>
      </c>
      <c r="I5">
        <f>ABS('SAMPLE RISTRETTO'!I5-'SAMPLE RISTRETTO'!I$172)</f>
        <v>8106.000791716011</v>
      </c>
      <c r="J5">
        <f>ABS('SAMPLE RISTRETTO'!J5-'SAMPLE RISTRETTO'!J$172)</f>
        <v>13.858785780485789</v>
      </c>
      <c r="K5">
        <f>ABS('SAMPLE RISTRETTO'!K5-'SAMPLE RISTRETTO'!K$172)</f>
        <v>1.0224981859396678</v>
      </c>
      <c r="L5">
        <f>ABS('SAMPLE RISTRETTO'!L5-'SAMPLE RISTRETTO'!L$172)</f>
        <v>5.6191819842376916</v>
      </c>
      <c r="M5">
        <f>ABS('SAMPLE RISTRETTO'!M5-'SAMPLE RISTRETTO'!M$172)</f>
        <v>5.807087328305444</v>
      </c>
      <c r="N5">
        <f>ABS('SAMPLE RISTRETTO'!N5-'SAMPLE RISTRETTO'!N$172)</f>
        <v>19.16480048653132</v>
      </c>
      <c r="O5">
        <f>ABS('SAMPLE RISTRETTO'!O5-'SAMPLE RISTRETTO'!O$172)</f>
        <v>41.62754112029643</v>
      </c>
      <c r="P5">
        <f>ABS('SAMPLE RISTRETTO'!P5-'SAMPLE RISTRETTO'!P$172)</f>
        <v>5.256651043805504</v>
      </c>
    </row>
    <row r="6" spans="1:16" ht="12.75">
      <c r="A6" s="5">
        <v>33373</v>
      </c>
      <c r="B6">
        <f>ABS('SAMPLE RISTRETTO'!B6-'SAMPLE RISTRETTO'!B$172)</f>
        <v>8.563319324204144</v>
      </c>
      <c r="C6">
        <f>ABS('SAMPLE RISTRETTO'!C6-'SAMPLE RISTRETTO'!C$172)</f>
        <v>0.20318365724029494</v>
      </c>
      <c r="D6">
        <f>ABS('SAMPLE RISTRETTO'!D6-'SAMPLE RISTRETTO'!D$172)</f>
        <v>0.011054612830682792</v>
      </c>
      <c r="E6">
        <f>ABS('SAMPLE RISTRETTO'!E6-'SAMPLE RISTRETTO'!E$172)</f>
        <v>1.5131810803201544</v>
      </c>
      <c r="F6">
        <f>ABS('SAMPLE RISTRETTO'!F6-'SAMPLE RISTRETTO'!F$172)</f>
        <v>8.198089418980459</v>
      </c>
      <c r="G6">
        <f>ABS('SAMPLE RISTRETTO'!G6-'SAMPLE RISTRETTO'!G$172)</f>
        <v>6.77785551740412</v>
      </c>
      <c r="H6">
        <f>ABS('SAMPLE RISTRETTO'!H6-'SAMPLE RISTRETTO'!H$172)</f>
        <v>5.422116369020699</v>
      </c>
      <c r="I6">
        <f>ABS('SAMPLE RISTRETTO'!I6-'SAMPLE RISTRETTO'!I$172)</f>
        <v>7828.52264671601</v>
      </c>
      <c r="J6">
        <f>ABS('SAMPLE RISTRETTO'!J6-'SAMPLE RISTRETTO'!J$172)</f>
        <v>13.869497589885782</v>
      </c>
      <c r="K6">
        <f>ABS('SAMPLE RISTRETTO'!K6-'SAMPLE RISTRETTO'!K$172)</f>
        <v>1.292931384839676</v>
      </c>
      <c r="L6">
        <f>ABS('SAMPLE RISTRETTO'!L6-'SAMPLE RISTRETTO'!L$172)</f>
        <v>5.381635242737692</v>
      </c>
      <c r="M6">
        <f>ABS('SAMPLE RISTRETTO'!M6-'SAMPLE RISTRETTO'!M$172)</f>
        <v>5.6972897246054455</v>
      </c>
      <c r="N6">
        <f>ABS('SAMPLE RISTRETTO'!N6-'SAMPLE RISTRETTO'!N$172)</f>
        <v>18.163193776531315</v>
      </c>
      <c r="O6">
        <f>ABS('SAMPLE RISTRETTO'!O6-'SAMPLE RISTRETTO'!O$172)</f>
        <v>50.583732170296344</v>
      </c>
      <c r="P6">
        <f>ABS('SAMPLE RISTRETTO'!P6-'SAMPLE RISTRETTO'!P$172)</f>
        <v>5.082462725905505</v>
      </c>
    </row>
    <row r="7" spans="1:16" ht="12.75">
      <c r="A7" s="5">
        <v>33404</v>
      </c>
      <c r="B7">
        <f>ABS('SAMPLE RISTRETTO'!B7-'SAMPLE RISTRETTO'!B$172)</f>
        <v>8.36416676250414</v>
      </c>
      <c r="C7">
        <f>ABS('SAMPLE RISTRETTO'!C7-'SAMPLE RISTRETTO'!C$172)</f>
        <v>0.37487399628570506</v>
      </c>
      <c r="D7">
        <f>ABS('SAMPLE RISTRETTO'!D7-'SAMPLE RISTRETTO'!D$172)</f>
        <v>0.010566368303682794</v>
      </c>
      <c r="E7">
        <f>ABS('SAMPLE RISTRETTO'!E7-'SAMPLE RISTRETTO'!E$172)</f>
        <v>1.4386671169001544</v>
      </c>
      <c r="F7">
        <f>ABS('SAMPLE RISTRETTO'!F7-'SAMPLE RISTRETTO'!F$172)</f>
        <v>7.19436358468046</v>
      </c>
      <c r="G7">
        <f>ABS('SAMPLE RISTRETTO'!G7-'SAMPLE RISTRETTO'!G$172)</f>
        <v>6.223479110604117</v>
      </c>
      <c r="H7">
        <f>ABS('SAMPLE RISTRETTO'!H7-'SAMPLE RISTRETTO'!H$172)</f>
        <v>5.928044438020706</v>
      </c>
      <c r="I7">
        <f>ABS('SAMPLE RISTRETTO'!I7-'SAMPLE RISTRETTO'!I$172)</f>
        <v>7255.397523716005</v>
      </c>
      <c r="J7">
        <f>ABS('SAMPLE RISTRETTO'!J7-'SAMPLE RISTRETTO'!J$172)</f>
        <v>13.754739911185794</v>
      </c>
      <c r="K7">
        <f>ABS('SAMPLE RISTRETTO'!K7-'SAMPLE RISTRETTO'!K$172)</f>
        <v>1.5466495584396682</v>
      </c>
      <c r="L7">
        <f>ABS('SAMPLE RISTRETTO'!L7-'SAMPLE RISTRETTO'!L$172)</f>
        <v>5.227202662737692</v>
      </c>
      <c r="M7">
        <f>ABS('SAMPLE RISTRETTO'!M7-'SAMPLE RISTRETTO'!M$172)</f>
        <v>5.708856218805444</v>
      </c>
      <c r="N7">
        <f>ABS('SAMPLE RISTRETTO'!N7-'SAMPLE RISTRETTO'!N$172)</f>
        <v>17.28783042753132</v>
      </c>
      <c r="O7">
        <f>ABS('SAMPLE RISTRETTO'!O7-'SAMPLE RISTRETTO'!O$172)</f>
        <v>55.429455850296335</v>
      </c>
      <c r="P7">
        <f>ABS('SAMPLE RISTRETTO'!P7-'SAMPLE RISTRETTO'!P$172)</f>
        <v>4.900456348905505</v>
      </c>
    </row>
    <row r="8" spans="1:16" ht="12.75">
      <c r="A8" s="5">
        <v>33434</v>
      </c>
      <c r="B8">
        <f>ABS('SAMPLE RISTRETTO'!B8-'SAMPLE RISTRETTO'!B$172)</f>
        <v>8.10390068050414</v>
      </c>
      <c r="C8">
        <f>ABS('SAMPLE RISTRETTO'!C8-'SAMPLE RISTRETTO'!C$172)</f>
        <v>1.489779027461705</v>
      </c>
      <c r="D8">
        <f>ABS('SAMPLE RISTRETTO'!D8-'SAMPLE RISTRETTO'!D$172)</f>
        <v>0.009987518443682786</v>
      </c>
      <c r="E8">
        <f>ABS('SAMPLE RISTRETTO'!E8-'SAMPLE RISTRETTO'!E$172)</f>
        <v>1.3514668176701543</v>
      </c>
      <c r="F8">
        <f>ABS('SAMPLE RISTRETTO'!F8-'SAMPLE RISTRETTO'!F$172)</f>
        <v>7.043761801480457</v>
      </c>
      <c r="G8">
        <f>ABS('SAMPLE RISTRETTO'!G8-'SAMPLE RISTRETTO'!G$172)</f>
        <v>5.616668862404126</v>
      </c>
      <c r="H8">
        <f>ABS('SAMPLE RISTRETTO'!H8-'SAMPLE RISTRETTO'!H$172)</f>
        <v>6.522608883020695</v>
      </c>
      <c r="I8">
        <f>ABS('SAMPLE RISTRETTO'!I8-'SAMPLE RISTRETTO'!I$172)</f>
        <v>6473.471661716001</v>
      </c>
      <c r="J8">
        <f>ABS('SAMPLE RISTRETTO'!J8-'SAMPLE RISTRETTO'!J$172)</f>
        <v>13.453679741585788</v>
      </c>
      <c r="K8">
        <f>ABS('SAMPLE RISTRETTO'!K8-'SAMPLE RISTRETTO'!K$172)</f>
        <v>1.7850498529396646</v>
      </c>
      <c r="L8">
        <f>ABS('SAMPLE RISTRETTO'!L8-'SAMPLE RISTRETTO'!L$172)</f>
        <v>5.110951103437692</v>
      </c>
      <c r="M8">
        <f>ABS('SAMPLE RISTRETTO'!M8-'SAMPLE RISTRETTO'!M$172)</f>
        <v>5.697166958205445</v>
      </c>
      <c r="N8">
        <f>ABS('SAMPLE RISTRETTO'!N8-'SAMPLE RISTRETTO'!N$172)</f>
        <v>16.890717885531316</v>
      </c>
      <c r="O8">
        <f>ABS('SAMPLE RISTRETTO'!O8-'SAMPLE RISTRETTO'!O$172)</f>
        <v>54.92982232029635</v>
      </c>
      <c r="P8">
        <f>ABS('SAMPLE RISTRETTO'!P8-'SAMPLE RISTRETTO'!P$172)</f>
        <v>4.729270066105506</v>
      </c>
    </row>
    <row r="9" spans="1:16" ht="12.75">
      <c r="A9" s="5">
        <v>33465</v>
      </c>
      <c r="B9">
        <f>ABS('SAMPLE RISTRETTO'!B9-'SAMPLE RISTRETTO'!B$172)</f>
        <v>7.824002567004143</v>
      </c>
      <c r="C9">
        <f>ABS('SAMPLE RISTRETTO'!C9-'SAMPLE RISTRETTO'!C$172)</f>
        <v>0.5987460355117051</v>
      </c>
      <c r="D9">
        <f>ABS('SAMPLE RISTRETTO'!D9-'SAMPLE RISTRETTO'!D$172)</f>
        <v>0.009426030326682794</v>
      </c>
      <c r="E9">
        <f>ABS('SAMPLE RISTRETTO'!E9-'SAMPLE RISTRETTO'!E$172)</f>
        <v>1.2617050580101543</v>
      </c>
      <c r="F9">
        <f>ABS('SAMPLE RISTRETTO'!F9-'SAMPLE RISTRETTO'!F$172)</f>
        <v>8.007097284280462</v>
      </c>
      <c r="G9">
        <f>ABS('SAMPLE RISTRETTO'!G9-'SAMPLE RISTRETTO'!G$172)</f>
        <v>5.305386489504116</v>
      </c>
      <c r="H9">
        <f>ABS('SAMPLE RISTRETTO'!H9-'SAMPLE RISTRETTO'!H$172)</f>
        <v>7.037010395020701</v>
      </c>
      <c r="I9">
        <f>ABS('SAMPLE RISTRETTO'!I9-'SAMPLE RISTRETTO'!I$172)</f>
        <v>5650.079080716008</v>
      </c>
      <c r="J9">
        <f>ABS('SAMPLE RISTRETTO'!J9-'SAMPLE RISTRETTO'!J$172)</f>
        <v>12.986324075285793</v>
      </c>
      <c r="K9">
        <f>ABS('SAMPLE RISTRETTO'!K9-'SAMPLE RISTRETTO'!K$172)</f>
        <v>1.9934900878396746</v>
      </c>
      <c r="L9">
        <f>ABS('SAMPLE RISTRETTO'!L9-'SAMPLE RISTRETTO'!L$172)</f>
        <v>4.972041336637691</v>
      </c>
      <c r="M9">
        <f>ABS('SAMPLE RISTRETTO'!M9-'SAMPLE RISTRETTO'!M$172)</f>
        <v>5.574495032805444</v>
      </c>
      <c r="N9">
        <f>ABS('SAMPLE RISTRETTO'!N9-'SAMPLE RISTRETTO'!N$172)</f>
        <v>17.00600102953132</v>
      </c>
      <c r="O9">
        <f>ABS('SAMPLE RISTRETTO'!O9-'SAMPLE RISTRETTO'!O$172)</f>
        <v>49.159741730296446</v>
      </c>
      <c r="P9">
        <f>ABS('SAMPLE RISTRETTO'!P9-'SAMPLE RISTRETTO'!P$172)</f>
        <v>4.597577595005505</v>
      </c>
    </row>
    <row r="10" spans="1:16" ht="12.75">
      <c r="A10" s="5">
        <v>33496</v>
      </c>
      <c r="B10">
        <f>ABS('SAMPLE RISTRETTO'!B10-'SAMPLE RISTRETTO'!B$172)</f>
        <v>7.541987211504136</v>
      </c>
      <c r="C10">
        <f>ABS('SAMPLE RISTRETTO'!C10-'SAMPLE RISTRETTO'!C$172)</f>
        <v>0.22117080517470505</v>
      </c>
      <c r="D10">
        <f>ABS('SAMPLE RISTRETTO'!D10-'SAMPLE RISTRETTO'!D$172)</f>
        <v>0.008971177136682787</v>
      </c>
      <c r="E10">
        <f>ABS('SAMPLE RISTRETTO'!E10-'SAMPLE RISTRETTO'!E$172)</f>
        <v>1.1887476124301544</v>
      </c>
      <c r="F10">
        <f>ABS('SAMPLE RISTRETTO'!F10-'SAMPLE RISTRETTO'!F$172)</f>
        <v>9.711045937980458</v>
      </c>
      <c r="G10">
        <f>ABS('SAMPLE RISTRETTO'!G10-'SAMPLE RISTRETTO'!G$172)</f>
        <v>5.45999448120412</v>
      </c>
      <c r="H10">
        <f>ABS('SAMPLE RISTRETTO'!H10-'SAMPLE RISTRETTO'!H$172)</f>
        <v>7.336025199020696</v>
      </c>
      <c r="I10">
        <f>ABS('SAMPLE RISTRETTO'!I10-'SAMPLE RISTRETTO'!I$172)</f>
        <v>5077.303753715998</v>
      </c>
      <c r="J10">
        <f>ABS('SAMPLE RISTRETTO'!J10-'SAMPLE RISTRETTO'!J$172)</f>
        <v>12.38006176618579</v>
      </c>
      <c r="K10">
        <f>ABS('SAMPLE RISTRETTO'!K10-'SAMPLE RISTRETTO'!K$172)</f>
        <v>2.1666026022396636</v>
      </c>
      <c r="L10">
        <f>ABS('SAMPLE RISTRETTO'!L10-'SAMPLE RISTRETTO'!L$172)</f>
        <v>4.852996210337691</v>
      </c>
      <c r="M10">
        <f>ABS('SAMPLE RISTRETTO'!M10-'SAMPLE RISTRETTO'!M$172)</f>
        <v>5.433054392805445</v>
      </c>
      <c r="N10">
        <f>ABS('SAMPLE RISTRETTO'!N10-'SAMPLE RISTRETTO'!N$172)</f>
        <v>17.52902763653131</v>
      </c>
      <c r="O10">
        <f>ABS('SAMPLE RISTRETTO'!O10-'SAMPLE RISTRETTO'!O$172)</f>
        <v>38.1623955402963</v>
      </c>
      <c r="P10">
        <f>ABS('SAMPLE RISTRETTO'!P10-'SAMPLE RISTRETTO'!P$172)</f>
        <v>4.521906550705505</v>
      </c>
    </row>
    <row r="11" spans="1:16" ht="12.75">
      <c r="A11" s="5">
        <v>33526</v>
      </c>
      <c r="B11">
        <f>ABS('SAMPLE RISTRETTO'!B11-'SAMPLE RISTRETTO'!B$172)</f>
        <v>7.274110247904133</v>
      </c>
      <c r="C11">
        <f>ABS('SAMPLE RISTRETTO'!C11-'SAMPLE RISTRETTO'!C$172)</f>
        <v>1.005279838087705</v>
      </c>
      <c r="D11">
        <f>ABS('SAMPLE RISTRETTO'!D11-'SAMPLE RISTRETTO'!D$172)</f>
        <v>0.008670486686682785</v>
      </c>
      <c r="E11">
        <f>ABS('SAMPLE RISTRETTO'!E11-'SAMPLE RISTRETTO'!E$172)</f>
        <v>1.1420578797101544</v>
      </c>
      <c r="F11">
        <f>ABS('SAMPLE RISTRETTO'!F11-'SAMPLE RISTRETTO'!F$172)</f>
        <v>11.747703796080458</v>
      </c>
      <c r="G11">
        <f>ABS('SAMPLE RISTRETTO'!G11-'SAMPLE RISTRETTO'!G$172)</f>
        <v>5.905041559704117</v>
      </c>
      <c r="H11">
        <f>ABS('SAMPLE RISTRETTO'!H11-'SAMPLE RISTRETTO'!H$172)</f>
        <v>7.334234229020694</v>
      </c>
      <c r="I11">
        <f>ABS('SAMPLE RISTRETTO'!I11-'SAMPLE RISTRETTO'!I$172)</f>
        <v>5146.561165716004</v>
      </c>
      <c r="J11">
        <f>ABS('SAMPLE RISTRETTO'!J11-'SAMPLE RISTRETTO'!J$172)</f>
        <v>11.680002471185787</v>
      </c>
      <c r="K11">
        <f>ABS('SAMPLE RISTRETTO'!K11-'SAMPLE RISTRETTO'!K$172)</f>
        <v>2.279694730139667</v>
      </c>
      <c r="L11">
        <f>ABS('SAMPLE RISTRETTO'!L11-'SAMPLE RISTRETTO'!L$172)</f>
        <v>4.813682722837692</v>
      </c>
      <c r="M11">
        <f>ABS('SAMPLE RISTRETTO'!M11-'SAMPLE RISTRETTO'!M$172)</f>
        <v>5.353037419305444</v>
      </c>
      <c r="N11">
        <f>ABS('SAMPLE RISTRETTO'!N11-'SAMPLE RISTRETTO'!N$172)</f>
        <v>18.29493694153132</v>
      </c>
      <c r="O11">
        <f>ABS('SAMPLE RISTRETTO'!O11-'SAMPLE RISTRETTO'!O$172)</f>
        <v>23.206483480296356</v>
      </c>
      <c r="P11">
        <f>ABS('SAMPLE RISTRETTO'!P11-'SAMPLE RISTRETTO'!P$172)</f>
        <v>4.521481929005504</v>
      </c>
    </row>
    <row r="12" spans="1:16" ht="12.75">
      <c r="A12" s="5">
        <v>33557</v>
      </c>
      <c r="B12">
        <f>ABS('SAMPLE RISTRETTO'!B12-'SAMPLE RISTRETTO'!B$172)</f>
        <v>7.044428224304141</v>
      </c>
      <c r="C12">
        <f>ABS('SAMPLE RISTRETTO'!C12-'SAMPLE RISTRETTO'!C$172)</f>
        <v>1.9597989307117052</v>
      </c>
      <c r="D12">
        <f>ABS('SAMPLE RISTRETTO'!D12-'SAMPLE RISTRETTO'!D$172)</f>
        <v>0.008576178808682791</v>
      </c>
      <c r="E12">
        <f>ABS('SAMPLE RISTRETTO'!E12-'SAMPLE RISTRETTO'!E$172)</f>
        <v>1.1224111800801544</v>
      </c>
      <c r="F12">
        <f>ABS('SAMPLE RISTRETTO'!F12-'SAMPLE RISTRETTO'!F$172)</f>
        <v>13.486750059380462</v>
      </c>
      <c r="G12">
        <f>ABS('SAMPLE RISTRETTO'!G12-'SAMPLE RISTRETTO'!G$172)</f>
        <v>6.425475385304125</v>
      </c>
      <c r="H12">
        <f>ABS('SAMPLE RISTRETTO'!H12-'SAMPLE RISTRETTO'!H$172)</f>
        <v>7.0000981370207</v>
      </c>
      <c r="I12">
        <f>ABS('SAMPLE RISTRETTO'!I12-'SAMPLE RISTRETTO'!I$172)</f>
        <v>6064.209972715995</v>
      </c>
      <c r="J12">
        <f>ABS('SAMPLE RISTRETTO'!J12-'SAMPLE RISTRETTO'!J$172)</f>
        <v>11.000515450685782</v>
      </c>
      <c r="K12">
        <f>ABS('SAMPLE RISTRETTO'!K12-'SAMPLE RISTRETTO'!K$172)</f>
        <v>2.3397728942396725</v>
      </c>
      <c r="L12">
        <f>ABS('SAMPLE RISTRETTO'!L12-'SAMPLE RISTRETTO'!L$172)</f>
        <v>4.871848217937691</v>
      </c>
      <c r="M12">
        <f>ABS('SAMPLE RISTRETTO'!M12-'SAMPLE RISTRETTO'!M$172)</f>
        <v>5.3956191504054445</v>
      </c>
      <c r="N12">
        <f>ABS('SAMPLE RISTRETTO'!N12-'SAMPLE RISTRETTO'!N$172)</f>
        <v>19.122030420531317</v>
      </c>
      <c r="O12">
        <f>ABS('SAMPLE RISTRETTO'!O12-'SAMPLE RISTRETTO'!O$172)</f>
        <v>6.313172800296343</v>
      </c>
      <c r="P12">
        <f>ABS('SAMPLE RISTRETTO'!P12-'SAMPLE RISTRETTO'!P$172)</f>
        <v>4.588903870605505</v>
      </c>
    </row>
    <row r="13" spans="1:16" ht="12.75">
      <c r="A13" s="5">
        <v>33587</v>
      </c>
      <c r="B13">
        <f>ABS('SAMPLE RISTRETTO'!B13-'SAMPLE RISTRETTO'!B$172)</f>
        <v>6.8587013231041425</v>
      </c>
      <c r="C13">
        <f>ABS('SAMPLE RISTRETTO'!C13-'SAMPLE RISTRETTO'!C$172)</f>
        <v>1.720333814121705</v>
      </c>
      <c r="D13">
        <f>ABS('SAMPLE RISTRETTO'!D13-'SAMPLE RISTRETTO'!D$172)</f>
        <v>0.008683573651682791</v>
      </c>
      <c r="E13">
        <f>ABS('SAMPLE RISTRETTO'!E13-'SAMPLE RISTRETTO'!E$172)</f>
        <v>1.1374383571901543</v>
      </c>
      <c r="F13">
        <f>ABS('SAMPLE RISTRETTO'!F13-'SAMPLE RISTRETTO'!F$172)</f>
        <v>14.391143950880462</v>
      </c>
      <c r="G13">
        <f>ABS('SAMPLE RISTRETTO'!G13-'SAMPLE RISTRETTO'!G$172)</f>
        <v>6.879611882604124</v>
      </c>
      <c r="H13">
        <f>ABS('SAMPLE RISTRETTO'!H13-'SAMPLE RISTRETTO'!H$172)</f>
        <v>6.484890999020706</v>
      </c>
      <c r="I13">
        <f>ABS('SAMPLE RISTRETTO'!I13-'SAMPLE RISTRETTO'!I$172)</f>
        <v>7873.2217917160015</v>
      </c>
      <c r="J13">
        <f>ABS('SAMPLE RISTRETTO'!J13-'SAMPLE RISTRETTO'!J$172)</f>
        <v>10.543652366785793</v>
      </c>
      <c r="K13">
        <f>ABS('SAMPLE RISTRETTO'!K13-'SAMPLE RISTRETTO'!K$172)</f>
        <v>2.36103715753967</v>
      </c>
      <c r="L13">
        <f>ABS('SAMPLE RISTRETTO'!L13-'SAMPLE RISTRETTO'!L$172)</f>
        <v>4.996969779537691</v>
      </c>
      <c r="M13">
        <f>ABS('SAMPLE RISTRETTO'!M13-'SAMPLE RISTRETTO'!M$172)</f>
        <v>5.526048163305445</v>
      </c>
      <c r="N13">
        <f>ABS('SAMPLE RISTRETTO'!N13-'SAMPLE RISTRETTO'!N$172)</f>
        <v>19.881828634531317</v>
      </c>
      <c r="O13">
        <f>ABS('SAMPLE RISTRETTO'!O13-'SAMPLE RISTRETTO'!O$172)</f>
        <v>10.534808899703648</v>
      </c>
      <c r="P13">
        <f>ABS('SAMPLE RISTRETTO'!P13-'SAMPLE RISTRETTO'!P$172)</f>
        <v>4.705172625805505</v>
      </c>
    </row>
    <row r="14" spans="1:16" ht="12.75">
      <c r="A14" s="5">
        <v>33618</v>
      </c>
      <c r="B14">
        <f>ABS('SAMPLE RISTRETTO'!B14-'SAMPLE RISTRETTO'!B$172)</f>
        <v>6.730650766604143</v>
      </c>
      <c r="C14">
        <f>ABS('SAMPLE RISTRETTO'!C14-'SAMPLE RISTRETTO'!C$172)</f>
        <v>0.9696385184097049</v>
      </c>
      <c r="D14">
        <f>ABS('SAMPLE RISTRETTO'!D14-'SAMPLE RISTRETTO'!D$172)</f>
        <v>0.009005879793682794</v>
      </c>
      <c r="E14">
        <f>ABS('SAMPLE RISTRETTO'!E14-'SAMPLE RISTRETTO'!E$172)</f>
        <v>1.1788827160301543</v>
      </c>
      <c r="F14">
        <f>ABS('SAMPLE RISTRETTO'!F14-'SAMPLE RISTRETTO'!F$172)</f>
        <v>14.613403597180465</v>
      </c>
      <c r="G14">
        <f>ABS('SAMPLE RISTRETTO'!G14-'SAMPLE RISTRETTO'!G$172)</f>
        <v>7.312966229004118</v>
      </c>
      <c r="H14">
        <f>ABS('SAMPLE RISTRETTO'!H14-'SAMPLE RISTRETTO'!H$172)</f>
        <v>6.007581207020706</v>
      </c>
      <c r="I14">
        <f>ABS('SAMPLE RISTRETTO'!I14-'SAMPLE RISTRETTO'!I$172)</f>
        <v>10380.725541716005</v>
      </c>
      <c r="J14">
        <f>ABS('SAMPLE RISTRETTO'!J14-'SAMPLE RISTRETTO'!J$172)</f>
        <v>10.418500499985782</v>
      </c>
      <c r="K14">
        <f>ABS('SAMPLE RISTRETTO'!K14-'SAMPLE RISTRETTO'!K$172)</f>
        <v>0.11120659103967512</v>
      </c>
      <c r="L14">
        <f>ABS('SAMPLE RISTRETTO'!L14-'SAMPLE RISTRETTO'!L$172)</f>
        <v>5.158967445837693</v>
      </c>
      <c r="M14">
        <f>ABS('SAMPLE RISTRETTO'!M14-'SAMPLE RISTRETTO'!M$172)</f>
        <v>5.714055066105445</v>
      </c>
      <c r="N14">
        <f>ABS('SAMPLE RISTRETTO'!N14-'SAMPLE RISTRETTO'!N$172)</f>
        <v>20.529370562531312</v>
      </c>
      <c r="O14">
        <f>ABS('SAMPLE RISTRETTO'!O14-'SAMPLE RISTRETTO'!O$172)</f>
        <v>25.217378249703643</v>
      </c>
      <c r="P14">
        <f>ABS('SAMPLE RISTRETTO'!P14-'SAMPLE RISTRETTO'!P$172)</f>
        <v>4.843573193605505</v>
      </c>
    </row>
    <row r="15" spans="1:16" ht="12.75">
      <c r="A15" s="5">
        <v>33649</v>
      </c>
      <c r="B15">
        <f>ABS('SAMPLE RISTRETTO'!B15-'SAMPLE RISTRETTO'!B$172)</f>
        <v>6.663176062404133</v>
      </c>
      <c r="C15">
        <f>ABS('SAMPLE RISTRETTO'!C15-'SAMPLE RISTRETTO'!C$172)</f>
        <v>0.09069074200629496</v>
      </c>
      <c r="D15">
        <f>ABS('SAMPLE RISTRETTO'!D15-'SAMPLE RISTRETTO'!D$172)</f>
        <v>0.009568242529682788</v>
      </c>
      <c r="E15">
        <f>ABS('SAMPLE RISTRETTO'!E15-'SAMPLE RISTRETTO'!E$172)</f>
        <v>1.2509137994101542</v>
      </c>
      <c r="F15">
        <f>ABS('SAMPLE RISTRETTO'!F15-'SAMPLE RISTRETTO'!F$172)</f>
        <v>14.944015832480467</v>
      </c>
      <c r="G15">
        <f>ABS('SAMPLE RISTRETTO'!G15-'SAMPLE RISTRETTO'!G$172)</f>
        <v>7.729328272604121</v>
      </c>
      <c r="H15">
        <f>ABS('SAMPLE RISTRETTO'!H15-'SAMPLE RISTRETTO'!H$172)</f>
        <v>5.590522354020706</v>
      </c>
      <c r="I15">
        <f>ABS('SAMPLE RISTRETTO'!I15-'SAMPLE RISTRETTO'!I$172)</f>
        <v>13231.99393471601</v>
      </c>
      <c r="J15">
        <f>ABS('SAMPLE RISTRETTO'!J15-'SAMPLE RISTRETTO'!J$172)</f>
        <v>10.556291288385793</v>
      </c>
      <c r="K15">
        <f>ABS('SAMPLE RISTRETTO'!K15-'SAMPLE RISTRETTO'!K$172)</f>
        <v>0.316845750639672</v>
      </c>
      <c r="L15">
        <f>ABS('SAMPLE RISTRETTO'!L15-'SAMPLE RISTRETTO'!L$172)</f>
        <v>5.316752451137692</v>
      </c>
      <c r="M15">
        <f>ABS('SAMPLE RISTRETTO'!M15-'SAMPLE RISTRETTO'!M$172)</f>
        <v>5.919684197705445</v>
      </c>
      <c r="N15">
        <f>ABS('SAMPLE RISTRETTO'!N15-'SAMPLE RISTRETTO'!N$172)</f>
        <v>20.80722724253131</v>
      </c>
      <c r="O15">
        <f>ABS('SAMPLE RISTRETTO'!O15-'SAMPLE RISTRETTO'!O$172)</f>
        <v>35.82402170970363</v>
      </c>
      <c r="P15">
        <f>ABS('SAMPLE RISTRETTO'!P15-'SAMPLE RISTRETTO'!P$172)</f>
        <v>5.046605798905504</v>
      </c>
    </row>
    <row r="16" spans="1:16" ht="12.75">
      <c r="A16" s="5">
        <v>33678</v>
      </c>
      <c r="B16">
        <f>ABS('SAMPLE RISTRETTO'!B16-'SAMPLE RISTRETTO'!B$172)</f>
        <v>6.660598885604131</v>
      </c>
      <c r="C16">
        <f>ABS('SAMPLE RISTRETTO'!C16-'SAMPLE RISTRETTO'!C$172)</f>
        <v>0.16308717260229494</v>
      </c>
      <c r="D16">
        <f>ABS('SAMPLE RISTRETTO'!D16-'SAMPLE RISTRETTO'!D$172)</f>
        <v>0.010365104203682793</v>
      </c>
      <c r="E16">
        <f>ABS('SAMPLE RISTRETTO'!E16-'SAMPLE RISTRETTO'!E$172)</f>
        <v>1.3585036303701543</v>
      </c>
      <c r="F16">
        <f>ABS('SAMPLE RISTRETTO'!F16-'SAMPLE RISTRETTO'!F$172)</f>
        <v>16.289915071880465</v>
      </c>
      <c r="G16">
        <f>ABS('SAMPLE RISTRETTO'!G16-'SAMPLE RISTRETTO'!G$172)</f>
        <v>8.067123501504113</v>
      </c>
      <c r="H16">
        <f>ABS('SAMPLE RISTRETTO'!H16-'SAMPLE RISTRETTO'!H$172)</f>
        <v>5.082951268020693</v>
      </c>
      <c r="I16">
        <f>ABS('SAMPLE RISTRETTO'!I16-'SAMPLE RISTRETTO'!I$172)</f>
        <v>16060.623159715993</v>
      </c>
      <c r="J16">
        <f>ABS('SAMPLE RISTRETTO'!J16-'SAMPLE RISTRETTO'!J$172)</f>
        <v>10.827952093885784</v>
      </c>
      <c r="K16">
        <f>ABS('SAMPLE RISTRETTO'!K16-'SAMPLE RISTRETTO'!K$172)</f>
        <v>0.6930992514396763</v>
      </c>
      <c r="L16">
        <f>ABS('SAMPLE RISTRETTO'!L16-'SAMPLE RISTRETTO'!L$172)</f>
        <v>5.488031167337692</v>
      </c>
      <c r="M16">
        <f>ABS('SAMPLE RISTRETTO'!M16-'SAMPLE RISTRETTO'!M$172)</f>
        <v>6.197926048605444</v>
      </c>
      <c r="N16">
        <f>ABS('SAMPLE RISTRETTO'!N16-'SAMPLE RISTRETTO'!N$172)</f>
        <v>20.619191475531323</v>
      </c>
      <c r="O16">
        <f>ABS('SAMPLE RISTRETTO'!O16-'SAMPLE RISTRETTO'!O$172)</f>
        <v>41.00673329970368</v>
      </c>
      <c r="P16">
        <f>ABS('SAMPLE RISTRETTO'!P16-'SAMPLE RISTRETTO'!P$172)</f>
        <v>5.372646794505505</v>
      </c>
    </row>
    <row r="17" spans="1:16" ht="12.75">
      <c r="A17" s="5">
        <v>33709</v>
      </c>
      <c r="B17">
        <f>ABS('SAMPLE RISTRETTO'!B17-'SAMPLE RISTRETTO'!B$172)</f>
        <v>6.744786137504136</v>
      </c>
      <c r="C17">
        <f>ABS('SAMPLE RISTRETTO'!C17-'SAMPLE RISTRETTO'!C$172)</f>
        <v>0.18998465045670504</v>
      </c>
      <c r="D17">
        <f>ABS('SAMPLE RISTRETTO'!D17-'SAMPLE RISTRETTO'!D$172)</f>
        <v>0.011359901141682796</v>
      </c>
      <c r="E17">
        <f>ABS('SAMPLE RISTRETTO'!E17-'SAMPLE RISTRETTO'!E$172)</f>
        <v>1.4967903213101543</v>
      </c>
      <c r="F17">
        <f>ABS('SAMPLE RISTRETTO'!F17-'SAMPLE RISTRETTO'!F$172)</f>
        <v>18.927486035580465</v>
      </c>
      <c r="G17">
        <f>ABS('SAMPLE RISTRETTO'!G17-'SAMPLE RISTRETTO'!G$172)</f>
        <v>8.438334685404115</v>
      </c>
      <c r="H17">
        <f>ABS('SAMPLE RISTRETTO'!H17-'SAMPLE RISTRETTO'!H$172)</f>
        <v>4.079234877020696</v>
      </c>
      <c r="I17">
        <f>ABS('SAMPLE RISTRETTO'!I17-'SAMPLE RISTRETTO'!I$172)</f>
        <v>18510.027963716013</v>
      </c>
      <c r="J17">
        <f>ABS('SAMPLE RISTRETTO'!J17-'SAMPLE RISTRETTO'!J$172)</f>
        <v>11.056435526485785</v>
      </c>
      <c r="K17">
        <f>ABS('SAMPLE RISTRETTO'!K17-'SAMPLE RISTRETTO'!K$172)</f>
        <v>1.0224981859396678</v>
      </c>
      <c r="L17">
        <f>ABS('SAMPLE RISTRETTO'!L17-'SAMPLE RISTRETTO'!L$172)</f>
        <v>5.856327403537692</v>
      </c>
      <c r="M17">
        <f>ABS('SAMPLE RISTRETTO'!M17-'SAMPLE RISTRETTO'!M$172)</f>
        <v>6.665123089205444</v>
      </c>
      <c r="N17">
        <f>ABS('SAMPLE RISTRETTO'!N17-'SAMPLE RISTRETTO'!N$172)</f>
        <v>20.271400946531315</v>
      </c>
      <c r="O17">
        <f>ABS('SAMPLE RISTRETTO'!O17-'SAMPLE RISTRETTO'!O$172)</f>
        <v>39.44254867970358</v>
      </c>
      <c r="P17">
        <f>ABS('SAMPLE RISTRETTO'!P17-'SAMPLE RISTRETTO'!P$172)</f>
        <v>5.859536108005504</v>
      </c>
    </row>
    <row r="18" spans="1:16" ht="12.75">
      <c r="A18" s="5">
        <v>33739</v>
      </c>
      <c r="B18">
        <f>ABS('SAMPLE RISTRETTO'!B18-'SAMPLE RISTRETTO'!B$172)</f>
        <v>6.938916162404141</v>
      </c>
      <c r="C18">
        <f>ABS('SAMPLE RISTRETTO'!C18-'SAMPLE RISTRETTO'!C$172)</f>
        <v>0.13746997408429495</v>
      </c>
      <c r="D18">
        <f>ABS('SAMPLE RISTRETTO'!D18-'SAMPLE RISTRETTO'!D$172)</f>
        <v>0.012495723095682795</v>
      </c>
      <c r="E18">
        <f>ABS('SAMPLE RISTRETTO'!E18-'SAMPLE RISTRETTO'!E$172)</f>
        <v>1.6567140060901544</v>
      </c>
      <c r="F18">
        <f>ABS('SAMPLE RISTRETTO'!F18-'SAMPLE RISTRETTO'!F$172)</f>
        <v>22.61156341028046</v>
      </c>
      <c r="G18">
        <f>ABS('SAMPLE RISTRETTO'!G18-'SAMPLE RISTRETTO'!G$172)</f>
        <v>8.971685403704114</v>
      </c>
      <c r="H18">
        <f>ABS('SAMPLE RISTRETTO'!H18-'SAMPLE RISTRETTO'!H$172)</f>
        <v>2.3070536760207005</v>
      </c>
      <c r="I18">
        <f>ABS('SAMPLE RISTRETTO'!I18-'SAMPLE RISTRETTO'!I$172)</f>
        <v>20232.53965171601</v>
      </c>
      <c r="J18">
        <f>ABS('SAMPLE RISTRETTO'!J18-'SAMPLE RISTRETTO'!J$172)</f>
        <v>11.11178955098579</v>
      </c>
      <c r="K18">
        <f>ABS('SAMPLE RISTRETTO'!K18-'SAMPLE RISTRETTO'!K$172)</f>
        <v>1.292931384839676</v>
      </c>
      <c r="L18">
        <f>ABS('SAMPLE RISTRETTO'!L18-'SAMPLE RISTRETTO'!L$172)</f>
        <v>6.502302808337692</v>
      </c>
      <c r="M18">
        <f>ABS('SAMPLE RISTRETTO'!M18-'SAMPLE RISTRETTO'!M$172)</f>
        <v>7.290151095405445</v>
      </c>
      <c r="N18">
        <f>ABS('SAMPLE RISTRETTO'!N18-'SAMPLE RISTRETTO'!N$172)</f>
        <v>19.940283014531317</v>
      </c>
      <c r="O18">
        <f>ABS('SAMPLE RISTRETTO'!O18-'SAMPLE RISTRETTO'!O$172)</f>
        <v>31.56920547970367</v>
      </c>
      <c r="P18">
        <f>ABS('SAMPLE RISTRETTO'!P18-'SAMPLE RISTRETTO'!P$172)</f>
        <v>6.511496911105504</v>
      </c>
    </row>
    <row r="19" spans="1:16" ht="12.75">
      <c r="A19" s="5">
        <v>33770</v>
      </c>
      <c r="B19">
        <f>ABS('SAMPLE RISTRETTO'!B19-'SAMPLE RISTRETTO'!B$172)</f>
        <v>7.220024457504138</v>
      </c>
      <c r="C19">
        <f>ABS('SAMPLE RISTRETTO'!C19-'SAMPLE RISTRETTO'!C$172)</f>
        <v>0.735742358023705</v>
      </c>
      <c r="D19">
        <f>ABS('SAMPLE RISTRETTO'!D19-'SAMPLE RISTRETTO'!D$172)</f>
        <v>0.013662495925682791</v>
      </c>
      <c r="E19">
        <f>ABS('SAMPLE RISTRETTO'!E19-'SAMPLE RISTRETTO'!E$172)</f>
        <v>1.8279159506601543</v>
      </c>
      <c r="F19">
        <f>ABS('SAMPLE RISTRETTO'!F19-'SAMPLE RISTRETTO'!F$172)</f>
        <v>26.481888429180465</v>
      </c>
      <c r="G19">
        <f>ABS('SAMPLE RISTRETTO'!G19-'SAMPLE RISTRETTO'!G$172)</f>
        <v>9.929267150904124</v>
      </c>
      <c r="H19">
        <f>ABS('SAMPLE RISTRETTO'!H19-'SAMPLE RISTRETTO'!H$172)</f>
        <v>0.11901382697929819</v>
      </c>
      <c r="I19">
        <f>ABS('SAMPLE RISTRETTO'!I19-'SAMPLE RISTRETTO'!I$172)</f>
        <v>20884.90846071599</v>
      </c>
      <c r="J19">
        <f>ABS('SAMPLE RISTRETTO'!J19-'SAMPLE RISTRETTO'!J$172)</f>
        <v>11.005502041985793</v>
      </c>
      <c r="K19">
        <f>ABS('SAMPLE RISTRETTO'!K19-'SAMPLE RISTRETTO'!K$172)</f>
        <v>1.5466495584396682</v>
      </c>
      <c r="L19">
        <f>ABS('SAMPLE RISTRETTO'!L19-'SAMPLE RISTRETTO'!L$172)</f>
        <v>7.344250776937692</v>
      </c>
      <c r="M19">
        <f>ABS('SAMPLE RISTRETTO'!M19-'SAMPLE RISTRETTO'!M$172)</f>
        <v>7.961853285105445</v>
      </c>
      <c r="N19">
        <f>ABS('SAMPLE RISTRETTO'!N19-'SAMPLE RISTRETTO'!N$172)</f>
        <v>19.580783304531323</v>
      </c>
      <c r="O19">
        <f>ABS('SAMPLE RISTRETTO'!O19-'SAMPLE RISTRETTO'!O$172)</f>
        <v>19.22115434970351</v>
      </c>
      <c r="P19">
        <f>ABS('SAMPLE RISTRETTO'!P19-'SAMPLE RISTRETTO'!P$172)</f>
        <v>7.240794065005505</v>
      </c>
    </row>
    <row r="20" spans="1:16" ht="12.75">
      <c r="A20" s="5">
        <v>33800</v>
      </c>
      <c r="B20">
        <f>ABS('SAMPLE RISTRETTO'!B20-'SAMPLE RISTRETTO'!B$172)</f>
        <v>7.555396486904144</v>
      </c>
      <c r="C20">
        <f>ABS('SAMPLE RISTRETTO'!C20-'SAMPLE RISTRETTO'!C$172)</f>
        <v>1.839509476801705</v>
      </c>
      <c r="D20">
        <f>ABS('SAMPLE RISTRETTO'!D20-'SAMPLE RISTRETTO'!D$172)</f>
        <v>0.014747408214682789</v>
      </c>
      <c r="E20">
        <f>ABS('SAMPLE RISTRETTO'!E20-'SAMPLE RISTRETTO'!E$172)</f>
        <v>1.9885089052901543</v>
      </c>
      <c r="F20">
        <f>ABS('SAMPLE RISTRETTO'!F20-'SAMPLE RISTRETTO'!F$172)</f>
        <v>29.676154047480466</v>
      </c>
      <c r="G20">
        <f>ABS('SAMPLE RISTRETTO'!G20-'SAMPLE RISTRETTO'!G$172)</f>
        <v>11.241869208504113</v>
      </c>
      <c r="H20">
        <f>ABS('SAMPLE RISTRETTO'!H20-'SAMPLE RISTRETTO'!H$172)</f>
        <v>2.9056726329793037</v>
      </c>
      <c r="I20">
        <f>ABS('SAMPLE RISTRETTO'!I20-'SAMPLE RISTRETTO'!I$172)</f>
        <v>20186.872122716013</v>
      </c>
      <c r="J20">
        <f>ABS('SAMPLE RISTRETTO'!J20-'SAMPLE RISTRETTO'!J$172)</f>
        <v>10.898357153185785</v>
      </c>
      <c r="K20">
        <f>ABS('SAMPLE RISTRETTO'!K20-'SAMPLE RISTRETTO'!K$172)</f>
        <v>1.7850498529396646</v>
      </c>
      <c r="L20">
        <f>ABS('SAMPLE RISTRETTO'!L20-'SAMPLE RISTRETTO'!L$172)</f>
        <v>8.197579148937692</v>
      </c>
      <c r="M20">
        <f>ABS('SAMPLE RISTRETTO'!M20-'SAMPLE RISTRETTO'!M$172)</f>
        <v>8.515067123905444</v>
      </c>
      <c r="N20">
        <f>ABS('SAMPLE RISTRETTO'!N20-'SAMPLE RISTRETTO'!N$172)</f>
        <v>18.838375092531322</v>
      </c>
      <c r="O20">
        <f>ABS('SAMPLE RISTRETTO'!O20-'SAMPLE RISTRETTO'!O$172)</f>
        <v>4.7903973397035315</v>
      </c>
      <c r="P20">
        <f>ABS('SAMPLE RISTRETTO'!P20-'SAMPLE RISTRETTO'!P$172)</f>
        <v>7.886204135705504</v>
      </c>
    </row>
    <row r="21" spans="1:16" ht="12.75">
      <c r="A21" s="5">
        <v>33831</v>
      </c>
      <c r="B21">
        <f>ABS('SAMPLE RISTRETTO'!B21-'SAMPLE RISTRETTO'!B$172)</f>
        <v>7.921850515704136</v>
      </c>
      <c r="C21">
        <f>ABS('SAMPLE RISTRETTO'!C21-'SAMPLE RISTRETTO'!C$172)</f>
        <v>2.652577081951705</v>
      </c>
      <c r="D21">
        <f>ABS('SAMPLE RISTRETTO'!D21-'SAMPLE RISTRETTO'!D$172)</f>
        <v>0.01568204859288279</v>
      </c>
      <c r="E21">
        <f>ABS('SAMPLE RISTRETTO'!E21-'SAMPLE RISTRETTO'!E$172)</f>
        <v>2.1229998927001543</v>
      </c>
      <c r="F21">
        <f>ABS('SAMPLE RISTRETTO'!F21-'SAMPLE RISTRETTO'!F$172)</f>
        <v>31.564787676280467</v>
      </c>
      <c r="G21">
        <f>ABS('SAMPLE RISTRETTO'!G21-'SAMPLE RISTRETTO'!G$172)</f>
        <v>12.545072429204126</v>
      </c>
      <c r="H21">
        <f>ABS('SAMPLE RISTRETTO'!H21-'SAMPLE RISTRETTO'!H$172)</f>
        <v>5.5873337459792936</v>
      </c>
      <c r="I21">
        <f>ABS('SAMPLE RISTRETTO'!I21-'SAMPLE RISTRETTO'!I$172)</f>
        <v>17907.347686716006</v>
      </c>
      <c r="J21">
        <f>ABS('SAMPLE RISTRETTO'!J21-'SAMPLE RISTRETTO'!J$172)</f>
        <v>10.999610981785793</v>
      </c>
      <c r="K21">
        <f>ABS('SAMPLE RISTRETTO'!K21-'SAMPLE RISTRETTO'!K$172)</f>
        <v>1.9934900878396746</v>
      </c>
      <c r="L21">
        <f>ABS('SAMPLE RISTRETTO'!L21-'SAMPLE RISTRETTO'!L$172)</f>
        <v>8.778887478637692</v>
      </c>
      <c r="M21">
        <f>ABS('SAMPLE RISTRETTO'!M21-'SAMPLE RISTRETTO'!M$172)</f>
        <v>8.807320211105445</v>
      </c>
      <c r="N21">
        <f>ABS('SAMPLE RISTRETTO'!N21-'SAMPLE RISTRETTO'!N$172)</f>
        <v>17.311814749531322</v>
      </c>
      <c r="O21">
        <f>ABS('SAMPLE RISTRETTO'!O21-'SAMPLE RISTRETTO'!O$172)</f>
        <v>9.668182390296352</v>
      </c>
      <c r="P21">
        <f>ABS('SAMPLE RISTRETTO'!P21-'SAMPLE RISTRETTO'!P$172)</f>
        <v>8.280409171305504</v>
      </c>
    </row>
    <row r="22" spans="1:16" ht="12.75">
      <c r="A22" s="5">
        <v>33862</v>
      </c>
      <c r="B22">
        <f>ABS('SAMPLE RISTRETTO'!B22-'SAMPLE RISTRETTO'!B$172)</f>
        <v>8.26450128160414</v>
      </c>
      <c r="C22">
        <f>ABS('SAMPLE RISTRETTO'!C22-'SAMPLE RISTRETTO'!C$172)</f>
        <v>1.920816237311705</v>
      </c>
      <c r="D22">
        <f>ABS('SAMPLE RISTRETTO'!D22-'SAMPLE RISTRETTO'!D$172)</f>
        <v>0.016415549185882783</v>
      </c>
      <c r="E22">
        <f>ABS('SAMPLE RISTRETTO'!E22-'SAMPLE RISTRETTO'!E$172)</f>
        <v>2.228169431440154</v>
      </c>
      <c r="F22">
        <f>ABS('SAMPLE RISTRETTO'!F22-'SAMPLE RISTRETTO'!F$172)</f>
        <v>32.196128456380464</v>
      </c>
      <c r="G22">
        <f>ABS('SAMPLE RISTRETTO'!G22-'SAMPLE RISTRETTO'!G$172)</f>
        <v>13.612971377804115</v>
      </c>
      <c r="H22">
        <f>ABS('SAMPLE RISTRETTO'!H22-'SAMPLE RISTRETTO'!H$172)</f>
        <v>7.810670041979307</v>
      </c>
      <c r="I22">
        <f>ABS('SAMPLE RISTRETTO'!I22-'SAMPLE RISTRETTO'!I$172)</f>
        <v>14072.388082716003</v>
      </c>
      <c r="J22">
        <f>ABS('SAMPLE RISTRETTO'!J22-'SAMPLE RISTRETTO'!J$172)</f>
        <v>11.408195047085783</v>
      </c>
      <c r="K22">
        <f>ABS('SAMPLE RISTRETTO'!K22-'SAMPLE RISTRETTO'!K$172)</f>
        <v>2.1666026022396636</v>
      </c>
      <c r="L22">
        <f>ABS('SAMPLE RISTRETTO'!L22-'SAMPLE RISTRETTO'!L$172)</f>
        <v>8.869562806237692</v>
      </c>
      <c r="M22">
        <f>ABS('SAMPLE RISTRETTO'!M22-'SAMPLE RISTRETTO'!M$172)</f>
        <v>8.815122093105444</v>
      </c>
      <c r="N22">
        <f>ABS('SAMPLE RISTRETTO'!N22-'SAMPLE RISTRETTO'!N$172)</f>
        <v>14.923473475531324</v>
      </c>
      <c r="O22">
        <f>ABS('SAMPLE RISTRETTO'!O22-'SAMPLE RISTRETTO'!O$172)</f>
        <v>22.961299810296396</v>
      </c>
      <c r="P22">
        <f>ABS('SAMPLE RISTRETTO'!P22-'SAMPLE RISTRETTO'!P$172)</f>
        <v>8.333001834105506</v>
      </c>
    </row>
    <row r="23" spans="1:16" ht="12.75">
      <c r="A23" s="5">
        <v>33892</v>
      </c>
      <c r="B23">
        <f>ABS('SAMPLE RISTRETTO'!B23-'SAMPLE RISTRETTO'!B$172)</f>
        <v>8.582936341204132</v>
      </c>
      <c r="C23">
        <f>ABS('SAMPLE RISTRETTO'!C23-'SAMPLE RISTRETTO'!C$172)</f>
        <v>2.844149175221705</v>
      </c>
      <c r="D23">
        <f>ABS('SAMPLE RISTRETTO'!D23-'SAMPLE RISTRETTO'!D$172)</f>
        <v>0.016970103032082795</v>
      </c>
      <c r="E23">
        <f>ABS('SAMPLE RISTRETTO'!E23-'SAMPLE RISTRETTO'!E$172)</f>
        <v>2.2995493286801545</v>
      </c>
      <c r="F23">
        <f>ABS('SAMPLE RISTRETTO'!F23-'SAMPLE RISTRETTO'!F$172)</f>
        <v>31.936019911480464</v>
      </c>
      <c r="G23">
        <f>ABS('SAMPLE RISTRETTO'!G23-'SAMPLE RISTRETTO'!G$172)</f>
        <v>14.385032298404113</v>
      </c>
      <c r="H23">
        <f>ABS('SAMPLE RISTRETTO'!H23-'SAMPLE RISTRETTO'!H$172)</f>
        <v>9.414366988979296</v>
      </c>
      <c r="I23">
        <f>ABS('SAMPLE RISTRETTO'!I23-'SAMPLE RISTRETTO'!I$172)</f>
        <v>8809.543961716001</v>
      </c>
      <c r="J23">
        <f>ABS('SAMPLE RISTRETTO'!J23-'SAMPLE RISTRETTO'!J$172)</f>
        <v>12.01247718848579</v>
      </c>
      <c r="K23">
        <f>ABS('SAMPLE RISTRETTO'!K23-'SAMPLE RISTRETTO'!K$172)</f>
        <v>2.279694730139667</v>
      </c>
      <c r="L23">
        <f>ABS('SAMPLE RISTRETTO'!L23-'SAMPLE RISTRETTO'!L$172)</f>
        <v>8.448683496037692</v>
      </c>
      <c r="M23">
        <f>ABS('SAMPLE RISTRETTO'!M23-'SAMPLE RISTRETTO'!M$172)</f>
        <v>8.519001053205445</v>
      </c>
      <c r="N23">
        <f>ABS('SAMPLE RISTRETTO'!N23-'SAMPLE RISTRETTO'!N$172)</f>
        <v>11.832992738531317</v>
      </c>
      <c r="O23">
        <f>ABS('SAMPLE RISTRETTO'!O23-'SAMPLE RISTRETTO'!O$172)</f>
        <v>34.01122905029638</v>
      </c>
      <c r="P23">
        <f>ABS('SAMPLE RISTRETTO'!P23-'SAMPLE RISTRETTO'!P$172)</f>
        <v>8.024055542205506</v>
      </c>
    </row>
    <row r="24" spans="1:16" ht="12.75">
      <c r="A24" s="5">
        <v>33923</v>
      </c>
      <c r="B24">
        <f>ABS('SAMPLE RISTRETTO'!B24-'SAMPLE RISTRETTO'!B$172)</f>
        <v>8.85713636830414</v>
      </c>
      <c r="C24">
        <f>ABS('SAMPLE RISTRETTO'!C24-'SAMPLE RISTRETTO'!C$172)</f>
        <v>2.703811478981705</v>
      </c>
      <c r="D24">
        <f>ABS('SAMPLE RISTRETTO'!D24-'SAMPLE RISTRETTO'!D$172)</f>
        <v>0.01739588452068279</v>
      </c>
      <c r="E24">
        <f>ABS('SAMPLE RISTRETTO'!E24-'SAMPLE RISTRETTO'!E$172)</f>
        <v>2.3499114059901545</v>
      </c>
      <c r="F24">
        <f>ABS('SAMPLE RISTRETTO'!F24-'SAMPLE RISTRETTO'!F$172)</f>
        <v>31.152514394680466</v>
      </c>
      <c r="G24">
        <f>ABS('SAMPLE RISTRETTO'!G24-'SAMPLE RISTRETTO'!G$172)</f>
        <v>15.003478518004115</v>
      </c>
      <c r="H24">
        <f>ABS('SAMPLE RISTRETTO'!H24-'SAMPLE RISTRETTO'!H$172)</f>
        <v>10.534538153979298</v>
      </c>
      <c r="I24">
        <f>ABS('SAMPLE RISTRETTO'!I24-'SAMPLE RISTRETTO'!I$172)</f>
        <v>2411.801398715994</v>
      </c>
      <c r="J24">
        <f>ABS('SAMPLE RISTRETTO'!J24-'SAMPLE RISTRETTO'!J$172)</f>
        <v>12.53231166958578</v>
      </c>
      <c r="K24">
        <f>ABS('SAMPLE RISTRETTO'!K24-'SAMPLE RISTRETTO'!K$172)</f>
        <v>2.3397728942396725</v>
      </c>
      <c r="L24">
        <f>ABS('SAMPLE RISTRETTO'!L24-'SAMPLE RISTRETTO'!L$172)</f>
        <v>7.708130813237691</v>
      </c>
      <c r="M24">
        <f>ABS('SAMPLE RISTRETTO'!M24-'SAMPLE RISTRETTO'!M$172)</f>
        <v>7.917827796805444</v>
      </c>
      <c r="N24">
        <f>ABS('SAMPLE RISTRETTO'!N24-'SAMPLE RISTRETTO'!N$172)</f>
        <v>8.343246168531323</v>
      </c>
      <c r="O24">
        <f>ABS('SAMPLE RISTRETTO'!O24-'SAMPLE RISTRETTO'!O$172)</f>
        <v>41.915882950296464</v>
      </c>
      <c r="P24">
        <f>ABS('SAMPLE RISTRETTO'!P24-'SAMPLE RISTRETTO'!P$172)</f>
        <v>7.443921663505505</v>
      </c>
    </row>
    <row r="25" spans="1:16" ht="12.75">
      <c r="A25" s="5">
        <v>33953</v>
      </c>
      <c r="B25">
        <f>ABS('SAMPLE RISTRETTO'!B25-'SAMPLE RISTRETTO'!B$172)</f>
        <v>9.08723109880414</v>
      </c>
      <c r="C25">
        <f>ABS('SAMPLE RISTRETTO'!C25-'SAMPLE RISTRETTO'!C$172)</f>
        <v>3.257365725231705</v>
      </c>
      <c r="D25">
        <f>ABS('SAMPLE RISTRETTO'!D25-'SAMPLE RISTRETTO'!D$172)</f>
        <v>0.017771975155282796</v>
      </c>
      <c r="E25">
        <f>ABS('SAMPLE RISTRETTO'!E25-'SAMPLE RISTRETTO'!E$172)</f>
        <v>2.389734925940154</v>
      </c>
      <c r="F25">
        <f>ABS('SAMPLE RISTRETTO'!F25-'SAMPLE RISTRETTO'!F$172)</f>
        <v>30.122785890080465</v>
      </c>
      <c r="G25">
        <f>ABS('SAMPLE RISTRETTO'!G25-'SAMPLE RISTRETTO'!G$172)</f>
        <v>15.46210531320412</v>
      </c>
      <c r="H25">
        <f>ABS('SAMPLE RISTRETTO'!H25-'SAMPLE RISTRETTO'!H$172)</f>
        <v>11.3690235879793</v>
      </c>
      <c r="I25">
        <f>ABS('SAMPLE RISTRETTO'!I25-'SAMPLE RISTRETTO'!I$172)</f>
        <v>4639.397202283988</v>
      </c>
      <c r="J25">
        <f>ABS('SAMPLE RISTRETTO'!J25-'SAMPLE RISTRETTO'!J$172)</f>
        <v>12.734070843285792</v>
      </c>
      <c r="K25">
        <f>ABS('SAMPLE RISTRETTO'!K25-'SAMPLE RISTRETTO'!K$172)</f>
        <v>2.36103715753967</v>
      </c>
      <c r="L25">
        <f>ABS('SAMPLE RISTRETTO'!L25-'SAMPLE RISTRETTO'!L$172)</f>
        <v>6.838347682837691</v>
      </c>
      <c r="M25">
        <f>ABS('SAMPLE RISTRETTO'!M25-'SAMPLE RISTRETTO'!M$172)</f>
        <v>7.118727329405445</v>
      </c>
      <c r="N25">
        <f>ABS('SAMPLE RISTRETTO'!N25-'SAMPLE RISTRETTO'!N$172)</f>
        <v>4.841900875531323</v>
      </c>
      <c r="O25">
        <f>ABS('SAMPLE RISTRETTO'!O25-'SAMPLE RISTRETTO'!O$172)</f>
        <v>46.34250720029627</v>
      </c>
      <c r="P25">
        <f>ABS('SAMPLE RISTRETTO'!P25-'SAMPLE RISTRETTO'!P$172)</f>
        <v>6.743293162105505</v>
      </c>
    </row>
    <row r="26" spans="1:16" ht="12.75">
      <c r="A26" s="5">
        <v>33984</v>
      </c>
      <c r="B26">
        <f>ABS('SAMPLE RISTRETTO'!B26-'SAMPLE RISTRETTO'!B$172)</f>
        <v>9.30557897830414</v>
      </c>
      <c r="C26">
        <f>ABS('SAMPLE RISTRETTO'!C26-'SAMPLE RISTRETTO'!C$172)</f>
        <v>2.562359991511705</v>
      </c>
      <c r="D26">
        <f>ABS('SAMPLE RISTRETTO'!D26-'SAMPLE RISTRETTO'!D$172)</f>
        <v>0.018188736896382784</v>
      </c>
      <c r="E26">
        <f>ABS('SAMPLE RISTRETTO'!E26-'SAMPLE RISTRETTO'!E$172)</f>
        <v>2.4334991971901543</v>
      </c>
      <c r="F26">
        <f>ABS('SAMPLE RISTRETTO'!F26-'SAMPLE RISTRETTO'!F$172)</f>
        <v>28.719374913080465</v>
      </c>
      <c r="G26">
        <f>ABS('SAMPLE RISTRETTO'!G26-'SAMPLE RISTRETTO'!G$172)</f>
        <v>15.728507354204126</v>
      </c>
      <c r="H26">
        <f>ABS('SAMPLE RISTRETTO'!H26-'SAMPLE RISTRETTO'!H$172)</f>
        <v>12.226012792979304</v>
      </c>
      <c r="I26">
        <f>ABS('SAMPLE RISTRETTO'!I26-'SAMPLE RISTRETTO'!I$172)</f>
        <v>11909.343581283989</v>
      </c>
      <c r="J26">
        <f>ABS('SAMPLE RISTRETTO'!J26-'SAMPLE RISTRETTO'!J$172)</f>
        <v>12.445585622885787</v>
      </c>
      <c r="K26">
        <f>ABS('SAMPLE RISTRETTO'!K26-'SAMPLE RISTRETTO'!K$172)</f>
        <v>2.3793360655396754</v>
      </c>
      <c r="L26">
        <f>ABS('SAMPLE RISTRETTO'!L26-'SAMPLE RISTRETTO'!L$172)</f>
        <v>6.005150632837692</v>
      </c>
      <c r="M26">
        <f>ABS('SAMPLE RISTRETTO'!M26-'SAMPLE RISTRETTO'!M$172)</f>
        <v>6.321701342205445</v>
      </c>
      <c r="N26">
        <f>ABS('SAMPLE RISTRETTO'!N26-'SAMPLE RISTRETTO'!N$172)</f>
        <v>1.6091562585313142</v>
      </c>
      <c r="O26">
        <f>ABS('SAMPLE RISTRETTO'!O26-'SAMPLE RISTRETTO'!O$172)</f>
        <v>47.657650510296435</v>
      </c>
      <c r="P26">
        <f>ABS('SAMPLE RISTRETTO'!P26-'SAMPLE RISTRETTO'!P$172)</f>
        <v>6.0637447807055045</v>
      </c>
    </row>
    <row r="27" spans="1:16" ht="12.75">
      <c r="A27" s="5">
        <v>34015</v>
      </c>
      <c r="B27">
        <f>ABS('SAMPLE RISTRETTO'!B27-'SAMPLE RISTRETTO'!B$172)</f>
        <v>9.520587614904144</v>
      </c>
      <c r="C27">
        <f>ABS('SAMPLE RISTRETTO'!C27-'SAMPLE RISTRETTO'!C$172)</f>
        <v>1.7281303528017051</v>
      </c>
      <c r="D27">
        <f>ABS('SAMPLE RISTRETTO'!D27-'SAMPLE RISTRETTO'!D$172)</f>
        <v>0.01866733810198279</v>
      </c>
      <c r="E27">
        <f>ABS('SAMPLE RISTRETTO'!E27-'SAMPLE RISTRETTO'!E$172)</f>
        <v>2.4948326183901544</v>
      </c>
      <c r="F27">
        <f>ABS('SAMPLE RISTRETTO'!F27-'SAMPLE RISTRETTO'!F$172)</f>
        <v>26.754022450180464</v>
      </c>
      <c r="G27">
        <f>ABS('SAMPLE RISTRETTO'!G27-'SAMPLE RISTRETTO'!G$172)</f>
        <v>15.834004852604124</v>
      </c>
      <c r="H27">
        <f>ABS('SAMPLE RISTRETTO'!H27-'SAMPLE RISTRETTO'!H$172)</f>
        <v>13.185953276079303</v>
      </c>
      <c r="I27">
        <f>ABS('SAMPLE RISTRETTO'!I27-'SAMPLE RISTRETTO'!I$172)</f>
        <v>19020.680824284005</v>
      </c>
      <c r="J27">
        <f>ABS('SAMPLE RISTRETTO'!J27-'SAMPLE RISTRETTO'!J$172)</f>
        <v>11.809469432885791</v>
      </c>
      <c r="K27">
        <f>ABS('SAMPLE RISTRETTO'!K27-'SAMPLE RISTRETTO'!K$172)</f>
        <v>2.397570470639664</v>
      </c>
      <c r="L27">
        <f>ABS('SAMPLE RISTRETTO'!L27-'SAMPLE RISTRETTO'!L$172)</f>
        <v>5.410353190737691</v>
      </c>
      <c r="M27">
        <f>ABS('SAMPLE RISTRETTO'!M27-'SAMPLE RISTRETTO'!M$172)</f>
        <v>5.749123109805444</v>
      </c>
      <c r="N27">
        <f>ABS('SAMPLE RISTRETTO'!N27-'SAMPLE RISTRETTO'!N$172)</f>
        <v>0.7412899174686771</v>
      </c>
      <c r="O27">
        <f>ABS('SAMPLE RISTRETTO'!O27-'SAMPLE RISTRETTO'!O$172)</f>
        <v>45.28944519029642</v>
      </c>
      <c r="P27">
        <f>ABS('SAMPLE RISTRETTO'!P27-'SAMPLE RISTRETTO'!P$172)</f>
        <v>5.457256061805505</v>
      </c>
    </row>
    <row r="28" spans="1:16" ht="12.75">
      <c r="A28" s="5">
        <v>34043</v>
      </c>
      <c r="B28">
        <f>ABS('SAMPLE RISTRETTO'!B28-'SAMPLE RISTRETTO'!B$172)</f>
        <v>9.732167568204133</v>
      </c>
      <c r="C28">
        <f>ABS('SAMPLE RISTRETTO'!C28-'SAMPLE RISTRETTO'!C$172)</f>
        <v>1.3249379239517052</v>
      </c>
      <c r="D28">
        <f>ABS('SAMPLE RISTRETTO'!D28-'SAMPLE RISTRETTO'!D$172)</f>
        <v>0.019194915690582792</v>
      </c>
      <c r="E28">
        <f>ABS('SAMPLE RISTRETTO'!E28-'SAMPLE RISTRETTO'!E$172)</f>
        <v>2.5672958781401545</v>
      </c>
      <c r="F28">
        <f>ABS('SAMPLE RISTRETTO'!F28-'SAMPLE RISTRETTO'!F$172)</f>
        <v>24.336297031080463</v>
      </c>
      <c r="G28">
        <f>ABS('SAMPLE RISTRETTO'!G28-'SAMPLE RISTRETTO'!G$172)</f>
        <v>15.746552329804118</v>
      </c>
      <c r="H28">
        <f>ABS('SAMPLE RISTRETTO'!H28-'SAMPLE RISTRETTO'!H$172)</f>
        <v>14.1673794025793</v>
      </c>
      <c r="I28">
        <f>ABS('SAMPLE RISTRETTO'!I28-'SAMPLE RISTRETTO'!I$172)</f>
        <v>25637.55824028401</v>
      </c>
      <c r="J28">
        <f>ABS('SAMPLE RISTRETTO'!J28-'SAMPLE RISTRETTO'!J$172)</f>
        <v>11.09797584058579</v>
      </c>
      <c r="K28">
        <f>ABS('SAMPLE RISTRETTO'!K28-'SAMPLE RISTRETTO'!K$172)</f>
        <v>2.3911590827396765</v>
      </c>
      <c r="L28">
        <f>ABS('SAMPLE RISTRETTO'!L28-'SAMPLE RISTRETTO'!L$172)</f>
        <v>5.038615175537691</v>
      </c>
      <c r="M28">
        <f>ABS('SAMPLE RISTRETTO'!M28-'SAMPLE RISTRETTO'!M$172)</f>
        <v>5.387359393605445</v>
      </c>
      <c r="N28">
        <f>ABS('SAMPLE RISTRETTO'!N28-'SAMPLE RISTRETTO'!N$172)</f>
        <v>2.0079021084686843</v>
      </c>
      <c r="O28">
        <f>ABS('SAMPLE RISTRETTO'!O28-'SAMPLE RISTRETTO'!O$172)</f>
        <v>38.430943330296486</v>
      </c>
      <c r="P28">
        <f>ABS('SAMPLE RISTRETTO'!P28-'SAMPLE RISTRETTO'!P$172)</f>
        <v>4.903299081905504</v>
      </c>
    </row>
    <row r="29" spans="1:16" ht="12.75">
      <c r="A29" s="5">
        <v>34074</v>
      </c>
      <c r="B29">
        <f>ABS('SAMPLE RISTRETTO'!B29-'SAMPLE RISTRETTO'!B$172)</f>
        <v>9.94711037240414</v>
      </c>
      <c r="C29">
        <f>ABS('SAMPLE RISTRETTO'!C29-'SAMPLE RISTRETTO'!C$172)</f>
        <v>1.285955230551705</v>
      </c>
      <c r="D29">
        <f>ABS('SAMPLE RISTRETTO'!D29-'SAMPLE RISTRETTO'!D$172)</f>
        <v>0.019726730845182783</v>
      </c>
      <c r="E29">
        <f>ABS('SAMPLE RISTRETTO'!E29-'SAMPLE RISTRETTO'!E$172)</f>
        <v>2.6446012744901544</v>
      </c>
      <c r="F29">
        <f>ABS('SAMPLE RISTRETTO'!F29-'SAMPLE RISTRETTO'!F$172)</f>
        <v>21.902332996180462</v>
      </c>
      <c r="G29">
        <f>ABS('SAMPLE RISTRETTO'!G29-'SAMPLE RISTRETTO'!G$172)</f>
        <v>15.664510880604126</v>
      </c>
      <c r="H29">
        <f>ABS('SAMPLE RISTRETTO'!H29-'SAMPLE RISTRETTO'!H$172)</f>
        <v>15.016291159579296</v>
      </c>
      <c r="I29">
        <f>ABS('SAMPLE RISTRETTO'!I29-'SAMPLE RISTRETTO'!I$172)</f>
        <v>31573.918487283983</v>
      </c>
      <c r="J29">
        <f>ABS('SAMPLE RISTRETTO'!J29-'SAMPLE RISTRETTO'!J$172)</f>
        <v>10.574042473085782</v>
      </c>
      <c r="K29">
        <f>ABS('SAMPLE RISTRETTO'!K29-'SAMPLE RISTRETTO'!K$172)</f>
        <v>2.3538696853396743</v>
      </c>
      <c r="L29">
        <f>ABS('SAMPLE RISTRETTO'!L29-'SAMPLE RISTRETTO'!L$172)</f>
        <v>4.703807065537692</v>
      </c>
      <c r="M29">
        <f>ABS('SAMPLE RISTRETTO'!M29-'SAMPLE RISTRETTO'!M$172)</f>
        <v>5.083092480205444</v>
      </c>
      <c r="N29">
        <f>ABS('SAMPLE RISTRETTO'!N29-'SAMPLE RISTRETTO'!N$172)</f>
        <v>2.279621411468682</v>
      </c>
      <c r="O29">
        <f>ABS('SAMPLE RISTRETTO'!O29-'SAMPLE RISTRETTO'!O$172)</f>
        <v>27.666647030296417</v>
      </c>
      <c r="P29">
        <f>ABS('SAMPLE RISTRETTO'!P29-'SAMPLE RISTRETTO'!P$172)</f>
        <v>4.374109092705505</v>
      </c>
    </row>
    <row r="30" spans="1:16" ht="12.75">
      <c r="A30" s="5">
        <v>34104</v>
      </c>
      <c r="B30">
        <f>ABS('SAMPLE RISTRETTO'!B30-'SAMPLE RISTRETTO'!B$172)</f>
        <v>10.156696092704138</v>
      </c>
      <c r="C30">
        <f>ABS('SAMPLE RISTRETTO'!C30-'SAMPLE RISTRETTO'!C$172)</f>
        <v>1.0654245650417051</v>
      </c>
      <c r="D30">
        <f>ABS('SAMPLE RISTRETTO'!D30-'SAMPLE RISTRETTO'!D$172)</f>
        <v>0.02017912236418279</v>
      </c>
      <c r="E30">
        <f>ABS('SAMPLE RISTRETTO'!E30-'SAMPLE RISTRETTO'!E$172)</f>
        <v>2.7164761900501544</v>
      </c>
      <c r="F30">
        <f>ABS('SAMPLE RISTRETTO'!F30-'SAMPLE RISTRETTO'!F$172)</f>
        <v>19.767439845280464</v>
      </c>
      <c r="G30">
        <f>ABS('SAMPLE RISTRETTO'!G30-'SAMPLE RISTRETTO'!G$172)</f>
        <v>15.599928137804113</v>
      </c>
      <c r="H30">
        <f>ABS('SAMPLE RISTRETTO'!H30-'SAMPLE RISTRETTO'!H$172)</f>
        <v>15.598051367979295</v>
      </c>
      <c r="I30">
        <f>ABS('SAMPLE RISTRETTO'!I30-'SAMPLE RISTRETTO'!I$172)</f>
        <v>36700.902773284004</v>
      </c>
      <c r="J30">
        <f>ABS('SAMPLE RISTRETTO'!J30-'SAMPLE RISTRETTO'!J$172)</f>
        <v>10.431492234385786</v>
      </c>
      <c r="K30">
        <f>ABS('SAMPLE RISTRETTO'!K30-'SAMPLE RISTRETTO'!K$172)</f>
        <v>2.285796251239674</v>
      </c>
      <c r="L30">
        <f>ABS('SAMPLE RISTRETTO'!L30-'SAMPLE RISTRETTO'!L$172)</f>
        <v>4.249574549437693</v>
      </c>
      <c r="M30">
        <f>ABS('SAMPLE RISTRETTO'!M30-'SAMPLE RISTRETTO'!M$172)</f>
        <v>4.622051060805445</v>
      </c>
      <c r="N30">
        <f>ABS('SAMPLE RISTRETTO'!N30-'SAMPLE RISTRETTO'!N$172)</f>
        <v>2.051520850468677</v>
      </c>
      <c r="O30">
        <f>ABS('SAMPLE RISTRETTO'!O30-'SAMPLE RISTRETTO'!O$172)</f>
        <v>15.101722260296356</v>
      </c>
      <c r="P30">
        <f>ABS('SAMPLE RISTRETTO'!P30-'SAMPLE RISTRETTO'!P$172)</f>
        <v>3.8303337967055056</v>
      </c>
    </row>
    <row r="31" spans="1:16" ht="12.75">
      <c r="A31" s="5">
        <v>34135</v>
      </c>
      <c r="B31">
        <f>ABS('SAMPLE RISTRETTO'!B31-'SAMPLE RISTRETTO'!B$172)</f>
        <v>10.349788287104133</v>
      </c>
      <c r="C31">
        <f>ABS('SAMPLE RISTRETTO'!C31-'SAMPLE RISTRETTO'!C$172)</f>
        <v>2.0444470649417052</v>
      </c>
      <c r="D31">
        <f>ABS('SAMPLE RISTRETTO'!D31-'SAMPLE RISTRETTO'!D$172)</f>
        <v>0.020462795405482792</v>
      </c>
      <c r="E31">
        <f>ABS('SAMPLE RISTRETTO'!E31-'SAMPLE RISTRETTO'!E$172)</f>
        <v>2.766484396520154</v>
      </c>
      <c r="F31">
        <f>ABS('SAMPLE RISTRETTO'!F31-'SAMPLE RISTRETTO'!F$172)</f>
        <v>18.245196558780464</v>
      </c>
      <c r="G31">
        <f>ABS('SAMPLE RISTRETTO'!G31-'SAMPLE RISTRETTO'!G$172)</f>
        <v>15.449322103204125</v>
      </c>
      <c r="H31">
        <f>ABS('SAMPLE RISTRETTO'!H31-'SAMPLE RISTRETTO'!H$172)</f>
        <v>15.992205313479303</v>
      </c>
      <c r="I31">
        <f>ABS('SAMPLE RISTRETTO'!I31-'SAMPLE RISTRETTO'!I$172)</f>
        <v>40938.74079828401</v>
      </c>
      <c r="J31">
        <f>ABS('SAMPLE RISTRETTO'!J31-'SAMPLE RISTRETTO'!J$172)</f>
        <v>10.671831619985781</v>
      </c>
      <c r="K31">
        <f>ABS('SAMPLE RISTRETTO'!K31-'SAMPLE RISTRETTO'!K$172)</f>
        <v>2.1964441670396724</v>
      </c>
      <c r="L31">
        <f>ABS('SAMPLE RISTRETTO'!L31-'SAMPLE RISTRETTO'!L$172)</f>
        <v>3.6271662887376923</v>
      </c>
      <c r="M31">
        <f>ABS('SAMPLE RISTRETTO'!M31-'SAMPLE RISTRETTO'!M$172)</f>
        <v>3.9214617412054444</v>
      </c>
      <c r="N31">
        <f>ABS('SAMPLE RISTRETTO'!N31-'SAMPLE RISTRETTO'!N$172)</f>
        <v>1.9537115184686797</v>
      </c>
      <c r="O31">
        <f>ABS('SAMPLE RISTRETTO'!O31-'SAMPLE RISTRETTO'!O$172)</f>
        <v>2.327408380296447</v>
      </c>
      <c r="P31">
        <f>ABS('SAMPLE RISTRETTO'!P31-'SAMPLE RISTRETTO'!P$172)</f>
        <v>3.2863784350655054</v>
      </c>
    </row>
    <row r="32" spans="1:16" ht="12.75">
      <c r="A32" s="5">
        <v>34165</v>
      </c>
      <c r="B32">
        <f>ABS('SAMPLE RISTRETTO'!B32-'SAMPLE RISTRETTO'!B$172)</f>
        <v>10.53077913190414</v>
      </c>
      <c r="C32">
        <f>ABS('SAMPLE RISTRETTO'!C32-'SAMPLE RISTRETTO'!C$172)</f>
        <v>2.544539331671705</v>
      </c>
      <c r="D32">
        <f>ABS('SAMPLE RISTRETTO'!D32-'SAMPLE RISTRETTO'!D$172)</f>
        <v>0.02056603742068279</v>
      </c>
      <c r="E32">
        <f>ABS('SAMPLE RISTRETTO'!E32-'SAMPLE RISTRETTO'!E$172)</f>
        <v>2.781897711730154</v>
      </c>
      <c r="F32">
        <f>ABS('SAMPLE RISTRETTO'!F32-'SAMPLE RISTRETTO'!F$172)</f>
        <v>17.165578415680464</v>
      </c>
      <c r="G32">
        <f>ABS('SAMPLE RISTRETTO'!G32-'SAMPLE RISTRETTO'!G$172)</f>
        <v>14.976046852804117</v>
      </c>
      <c r="H32">
        <f>ABS('SAMPLE RISTRETTO'!H32-'SAMPLE RISTRETTO'!H$172)</f>
        <v>16.197890698179293</v>
      </c>
      <c r="I32">
        <f>ABS('SAMPLE RISTRETTO'!I32-'SAMPLE RISTRETTO'!I$172)</f>
        <v>44270.83942128401</v>
      </c>
      <c r="J32">
        <f>ABS('SAMPLE RISTRETTO'!J32-'SAMPLE RISTRETTO'!J$172)</f>
        <v>11.019273814185794</v>
      </c>
      <c r="K32">
        <f>ABS('SAMPLE RISTRETTO'!K32-'SAMPLE RISTRETTO'!K$172)</f>
        <v>2.1230970460396748</v>
      </c>
      <c r="L32">
        <f>ABS('SAMPLE RISTRETTO'!L32-'SAMPLE RISTRETTO'!L$172)</f>
        <v>2.9408273772876914</v>
      </c>
      <c r="M32">
        <f>ABS('SAMPLE RISTRETTO'!M32-'SAMPLE RISTRETTO'!M$172)</f>
        <v>3.176577134235444</v>
      </c>
      <c r="N32">
        <f>ABS('SAMPLE RISTRETTO'!N32-'SAMPLE RISTRETTO'!N$172)</f>
        <v>2.213111666468677</v>
      </c>
      <c r="O32">
        <f>ABS('SAMPLE RISTRETTO'!O32-'SAMPLE RISTRETTO'!O$172)</f>
        <v>8.785964409703638</v>
      </c>
      <c r="P32">
        <f>ABS('SAMPLE RISTRETTO'!P32-'SAMPLE RISTRETTO'!P$172)</f>
        <v>2.7905971663455054</v>
      </c>
    </row>
    <row r="33" spans="1:16" ht="12.75">
      <c r="A33" s="5">
        <v>34196</v>
      </c>
      <c r="B33">
        <f>ABS('SAMPLE RISTRETTO'!B33-'SAMPLE RISTRETTO'!B$172)</f>
        <v>10.645488476804132</v>
      </c>
      <c r="C33">
        <f>ABS('SAMPLE RISTRETTO'!C33-'SAMPLE RISTRETTO'!C$172)</f>
        <v>2.758387249741705</v>
      </c>
      <c r="D33">
        <f>ABS('SAMPLE RISTRETTO'!D33-'SAMPLE RISTRETTO'!D$172)</f>
        <v>0.020450474591282783</v>
      </c>
      <c r="E33">
        <f>ABS('SAMPLE RISTRETTO'!E33-'SAMPLE RISTRETTO'!E$172)</f>
        <v>2.7715480699401542</v>
      </c>
      <c r="F33">
        <f>ABS('SAMPLE RISTRETTO'!F33-'SAMPLE RISTRETTO'!F$172)</f>
        <v>16.044335176780464</v>
      </c>
      <c r="G33">
        <f>ABS('SAMPLE RISTRETTO'!G33-'SAMPLE RISTRETTO'!G$172)</f>
        <v>14.012149205604118</v>
      </c>
      <c r="H33">
        <f>ABS('SAMPLE RISTRETTO'!H33-'SAMPLE RISTRETTO'!H$172)</f>
        <v>16.249334022579305</v>
      </c>
      <c r="I33">
        <f>ABS('SAMPLE RISTRETTO'!I33-'SAMPLE RISTRETTO'!I$172)</f>
        <v>46579.05001128401</v>
      </c>
      <c r="J33">
        <f>ABS('SAMPLE RISTRETTO'!J33-'SAMPLE RISTRETTO'!J$172)</f>
        <v>11.31662819548579</v>
      </c>
      <c r="K33">
        <f>ABS('SAMPLE RISTRETTO'!K33-'SAMPLE RISTRETTO'!K$172)</f>
        <v>2.065299685839676</v>
      </c>
      <c r="L33">
        <f>ABS('SAMPLE RISTRETTO'!L33-'SAMPLE RISTRETTO'!L$172)</f>
        <v>2.3942289617876913</v>
      </c>
      <c r="M33">
        <f>ABS('SAMPLE RISTRETTO'!M33-'SAMPLE RISTRETTO'!M$172)</f>
        <v>2.5959039344354444</v>
      </c>
      <c r="N33">
        <f>ABS('SAMPLE RISTRETTO'!N33-'SAMPLE RISTRETTO'!N$172)</f>
        <v>2.8537566974686825</v>
      </c>
      <c r="O33">
        <f>ABS('SAMPLE RISTRETTO'!O33-'SAMPLE RISTRETTO'!O$172)</f>
        <v>17.117908069703617</v>
      </c>
      <c r="P33">
        <f>ABS('SAMPLE RISTRETTO'!P33-'SAMPLE RISTRETTO'!P$172)</f>
        <v>2.3763662765755056</v>
      </c>
    </row>
    <row r="34" spans="1:16" ht="12.75">
      <c r="A34" s="5">
        <v>34227</v>
      </c>
      <c r="B34">
        <f>ABS('SAMPLE RISTRETTO'!B34-'SAMPLE RISTRETTO'!B$172)</f>
        <v>10.654840281904143</v>
      </c>
      <c r="C34">
        <f>ABS('SAMPLE RISTRETTO'!C34-'SAMPLE RISTRETTO'!C$172)</f>
        <v>2.264977730451705</v>
      </c>
      <c r="D34">
        <f>ABS('SAMPLE RISTRETTO'!D34-'SAMPLE RISTRETTO'!D$172)</f>
        <v>0.020062623607782784</v>
      </c>
      <c r="E34">
        <f>ABS('SAMPLE RISTRETTO'!E34-'SAMPLE RISTRETTO'!E$172)</f>
        <v>2.7267154491601544</v>
      </c>
      <c r="F34">
        <f>ABS('SAMPLE RISTRETTO'!F34-'SAMPLE RISTRETTO'!F$172)</f>
        <v>14.480451027780461</v>
      </c>
      <c r="G34">
        <f>ABS('SAMPLE RISTRETTO'!G34-'SAMPLE RISTRETTO'!G$172)</f>
        <v>12.614696948104125</v>
      </c>
      <c r="H34">
        <f>ABS('SAMPLE RISTRETTO'!H34-'SAMPLE RISTRETTO'!H$172)</f>
        <v>16.175379098279294</v>
      </c>
      <c r="I34">
        <f>ABS('SAMPLE RISTRETTO'!I34-'SAMPLE RISTRETTO'!I$172)</f>
        <v>47860.262969284</v>
      </c>
      <c r="J34">
        <f>ABS('SAMPLE RISTRETTO'!J34-'SAMPLE RISTRETTO'!J$172)</f>
        <v>11.469890466385792</v>
      </c>
      <c r="K34">
        <f>ABS('SAMPLE RISTRETTO'!K34-'SAMPLE RISTRETTO'!K$172)</f>
        <v>2.0142437726396736</v>
      </c>
      <c r="L34">
        <f>ABS('SAMPLE RISTRETTO'!L34-'SAMPLE RISTRETTO'!L$172)</f>
        <v>2.1016539765176923</v>
      </c>
      <c r="M34">
        <f>ABS('SAMPLE RISTRETTO'!M34-'SAMPLE RISTRETTO'!M$172)</f>
        <v>2.2249659993654447</v>
      </c>
      <c r="N34">
        <f>ABS('SAMPLE RISTRETTO'!N34-'SAMPLE RISTRETTO'!N$172)</f>
        <v>3.8032890394686802</v>
      </c>
      <c r="O34">
        <f>ABS('SAMPLE RISTRETTO'!O34-'SAMPLE RISTRETTO'!O$172)</f>
        <v>21.69400987970357</v>
      </c>
      <c r="P34">
        <f>ABS('SAMPLE RISTRETTO'!P34-'SAMPLE RISTRETTO'!P$172)</f>
        <v>2.0717136618355054</v>
      </c>
    </row>
    <row r="35" spans="1:16" ht="12.75">
      <c r="A35" s="5">
        <v>34257</v>
      </c>
      <c r="B35">
        <f>ABS('SAMPLE RISTRETTO'!B35-'SAMPLE RISTRETTO'!B$172)</f>
        <v>10.531516922504139</v>
      </c>
      <c r="C35">
        <f>ABS('SAMPLE RISTRETTO'!C35-'SAMPLE RISTRETTO'!C$172)</f>
        <v>2.1034780006617053</v>
      </c>
      <c r="D35">
        <f>ABS('SAMPLE RISTRETTO'!D35-'SAMPLE RISTRETTO'!D$172)</f>
        <v>0.01936450846158279</v>
      </c>
      <c r="E35">
        <f>ABS('SAMPLE RISTRETTO'!E35-'SAMPLE RISTRETTO'!E$172)</f>
        <v>2.6382028030101545</v>
      </c>
      <c r="F35">
        <f>ABS('SAMPLE RISTRETTO'!F35-'SAMPLE RISTRETTO'!F$172)</f>
        <v>12.194081356780458</v>
      </c>
      <c r="G35">
        <f>ABS('SAMPLE RISTRETTO'!G35-'SAMPLE RISTRETTO'!G$172)</f>
        <v>10.868184742804118</v>
      </c>
      <c r="H35">
        <f>ABS('SAMPLE RISTRETTO'!H35-'SAMPLE RISTRETTO'!H$172)</f>
        <v>15.906919224779301</v>
      </c>
      <c r="I35">
        <f>ABS('SAMPLE RISTRETTO'!I35-'SAMPLE RISTRETTO'!I$172)</f>
        <v>48270.73945228399</v>
      </c>
      <c r="J35">
        <f>ABS('SAMPLE RISTRETTO'!J35-'SAMPLE RISTRETTO'!J$172)</f>
        <v>11.568424474085788</v>
      </c>
      <c r="K35">
        <f>ABS('SAMPLE RISTRETTO'!K35-'SAMPLE RISTRETTO'!K$172)</f>
        <v>1.974481301039674</v>
      </c>
      <c r="L35">
        <f>ABS('SAMPLE RISTRETTO'!L35-'SAMPLE RISTRETTO'!L$172)</f>
        <v>1.9881267339876914</v>
      </c>
      <c r="M35">
        <f>ABS('SAMPLE RISTRETTO'!M35-'SAMPLE RISTRETTO'!M$172)</f>
        <v>2.0190515355554446</v>
      </c>
      <c r="N35">
        <f>ABS('SAMPLE RISTRETTO'!N35-'SAMPLE RISTRETTO'!N$172)</f>
        <v>4.776851092468689</v>
      </c>
      <c r="O35">
        <f>ABS('SAMPLE RISTRETTO'!O35-'SAMPLE RISTRETTO'!O$172)</f>
        <v>21.832367519703666</v>
      </c>
      <c r="P35">
        <f>ABS('SAMPLE RISTRETTO'!P35-'SAMPLE RISTRETTO'!P$172)</f>
        <v>1.8889361193155052</v>
      </c>
    </row>
    <row r="36" spans="1:16" ht="12.75">
      <c r="A36" s="5">
        <v>34288</v>
      </c>
      <c r="B36">
        <f>ABS('SAMPLE RISTRETTO'!B36-'SAMPLE RISTRETTO'!B$172)</f>
        <v>10.238112686504138</v>
      </c>
      <c r="C36">
        <f>ABS('SAMPLE RISTRETTO'!C36-'SAMPLE RISTRETTO'!C$172)</f>
        <v>1.8283715644017051</v>
      </c>
      <c r="D36">
        <f>ABS('SAMPLE RISTRETTO'!D36-'SAMPLE RISTRETTO'!D$172)</f>
        <v>0.018344755776782795</v>
      </c>
      <c r="E36">
        <f>ABS('SAMPLE RISTRETTO'!E36-'SAMPLE RISTRETTO'!E$172)</f>
        <v>2.5029974866301545</v>
      </c>
      <c r="F36">
        <f>ABS('SAMPLE RISTRETTO'!F36-'SAMPLE RISTRETTO'!F$172)</f>
        <v>9.373532414380463</v>
      </c>
      <c r="G36">
        <f>ABS('SAMPLE RISTRETTO'!G36-'SAMPLE RISTRETTO'!G$172)</f>
        <v>8.958373472704125</v>
      </c>
      <c r="H36">
        <f>ABS('SAMPLE RISTRETTO'!H36-'SAMPLE RISTRETTO'!H$172)</f>
        <v>15.272703283279299</v>
      </c>
      <c r="I36">
        <f>ABS('SAMPLE RISTRETTO'!I36-'SAMPLE RISTRETTO'!I$172)</f>
        <v>48024.129920284</v>
      </c>
      <c r="J36">
        <f>ABS('SAMPLE RISTRETTO'!J36-'SAMPLE RISTRETTO'!J$172)</f>
        <v>11.689991870185793</v>
      </c>
      <c r="K36">
        <f>ABS('SAMPLE RISTRETTO'!K36-'SAMPLE RISTRETTO'!K$172)</f>
        <v>1.934142273739667</v>
      </c>
      <c r="L36">
        <f>ABS('SAMPLE RISTRETTO'!L36-'SAMPLE RISTRETTO'!L$172)</f>
        <v>1.9204622893176921</v>
      </c>
      <c r="M36">
        <f>ABS('SAMPLE RISTRETTO'!M36-'SAMPLE RISTRETTO'!M$172)</f>
        <v>1.9235097579754452</v>
      </c>
      <c r="N36">
        <f>ABS('SAMPLE RISTRETTO'!N36-'SAMPLE RISTRETTO'!N$172)</f>
        <v>5.525385900468677</v>
      </c>
      <c r="O36">
        <f>ABS('SAMPLE RISTRETTO'!O36-'SAMPLE RISTRETTO'!O$172)</f>
        <v>18.655756859703615</v>
      </c>
      <c r="P36">
        <f>ABS('SAMPLE RISTRETTO'!P36-'SAMPLE RISTRETTO'!P$172)</f>
        <v>1.7920003099255046</v>
      </c>
    </row>
    <row r="37" spans="1:16" ht="12.75">
      <c r="A37" s="5">
        <v>34318</v>
      </c>
      <c r="B37">
        <f>ABS('SAMPLE RISTRETTO'!B37-'SAMPLE RISTRETTO'!B$172)</f>
        <v>9.763225992004138</v>
      </c>
      <c r="C37">
        <f>ABS('SAMPLE RISTRETTO'!C37-'SAMPLE RISTRETTO'!C$172)</f>
        <v>1.5398996332517052</v>
      </c>
      <c r="D37">
        <f>ABS('SAMPLE RISTRETTO'!D37-'SAMPLE RISTRETTO'!D$172)</f>
        <v>0.017032870079882786</v>
      </c>
      <c r="E37">
        <f>ABS('SAMPLE RISTRETTO'!E37-'SAMPLE RISTRETTO'!E$172)</f>
        <v>2.323141466240154</v>
      </c>
      <c r="F37">
        <f>ABS('SAMPLE RISTRETTO'!F37-'SAMPLE RISTRETTO'!F$172)</f>
        <v>6.486960495280471</v>
      </c>
      <c r="G37">
        <f>ABS('SAMPLE RISTRETTO'!G37-'SAMPLE RISTRETTO'!G$172)</f>
        <v>7.0462412388041145</v>
      </c>
      <c r="H37">
        <f>ABS('SAMPLE RISTRETTO'!H37-'SAMPLE RISTRETTO'!H$172)</f>
        <v>14.120969946479306</v>
      </c>
      <c r="I37">
        <f>ABS('SAMPLE RISTRETTO'!I37-'SAMPLE RISTRETTO'!I$172)</f>
        <v>47352.927389283985</v>
      </c>
      <c r="J37">
        <f>ABS('SAMPLE RISTRETTO'!J37-'SAMPLE RISTRETTO'!J$172)</f>
        <v>11.797341318785783</v>
      </c>
      <c r="K37">
        <f>ABS('SAMPLE RISTRETTO'!K37-'SAMPLE RISTRETTO'!K$172)</f>
        <v>1.8682517514396721</v>
      </c>
      <c r="L37">
        <f>ABS('SAMPLE RISTRETTO'!L37-'SAMPLE RISTRETTO'!L$172)</f>
        <v>1.8477918040176924</v>
      </c>
      <c r="M37">
        <f>ABS('SAMPLE RISTRETTO'!M37-'SAMPLE RISTRETTO'!M$172)</f>
        <v>1.9070012764554445</v>
      </c>
      <c r="N37">
        <f>ABS('SAMPLE RISTRETTO'!N37-'SAMPLE RISTRETTO'!N$172)</f>
        <v>5.830012947468688</v>
      </c>
      <c r="O37">
        <f>ABS('SAMPLE RISTRETTO'!O37-'SAMPLE RISTRETTO'!O$172)</f>
        <v>13.182009029703522</v>
      </c>
      <c r="P37">
        <f>ABS('SAMPLE RISTRETTO'!P37-'SAMPLE RISTRETTO'!P$172)</f>
        <v>1.713759672075505</v>
      </c>
    </row>
    <row r="38" spans="1:16" ht="12.75">
      <c r="A38" s="5">
        <v>34349</v>
      </c>
      <c r="B38">
        <f>ABS('SAMPLE RISTRETTO'!B38-'SAMPLE RISTRETTO'!B$172)</f>
        <v>9.131421060904131</v>
      </c>
      <c r="C38">
        <f>ABS('SAMPLE RISTRETTO'!C38-'SAMPLE RISTRETTO'!C$172)</f>
        <v>0.8783076367347051</v>
      </c>
      <c r="D38">
        <f>ABS('SAMPLE RISTRETTO'!D38-'SAMPLE RISTRETTO'!D$172)</f>
        <v>0.015509373920282787</v>
      </c>
      <c r="E38">
        <f>ABS('SAMPLE RISTRETTO'!E38-'SAMPLE RISTRETTO'!E$172)</f>
        <v>2.1080717448401542</v>
      </c>
      <c r="F38">
        <f>ABS('SAMPLE RISTRETTO'!F38-'SAMPLE RISTRETTO'!F$172)</f>
        <v>3.91096949478046</v>
      </c>
      <c r="G38">
        <f>ABS('SAMPLE RISTRETTO'!G38-'SAMPLE RISTRETTO'!G$172)</f>
        <v>5.115062835404117</v>
      </c>
      <c r="H38">
        <f>ABS('SAMPLE RISTRETTO'!H38-'SAMPLE RISTRETTO'!H$172)</f>
        <v>12.323107997979307</v>
      </c>
      <c r="I38">
        <f>ABS('SAMPLE RISTRETTO'!I38-'SAMPLE RISTRETTO'!I$172)</f>
        <v>46502.79441928401</v>
      </c>
      <c r="J38">
        <f>ABS('SAMPLE RISTRETTO'!J38-'SAMPLE RISTRETTO'!J$172)</f>
        <v>11.810426609985782</v>
      </c>
      <c r="K38">
        <f>ABS('SAMPLE RISTRETTO'!K38-'SAMPLE RISTRETTO'!K$172)</f>
        <v>1.7772421664396774</v>
      </c>
      <c r="L38">
        <f>ABS('SAMPLE RISTRETTO'!L38-'SAMPLE RISTRETTO'!L$172)</f>
        <v>1.7712977835376922</v>
      </c>
      <c r="M38">
        <f>ABS('SAMPLE RISTRETTO'!M38-'SAMPLE RISTRETTO'!M$172)</f>
        <v>1.9127055353954443</v>
      </c>
      <c r="N38">
        <f>ABS('SAMPLE RISTRETTO'!N38-'SAMPLE RISTRETTO'!N$172)</f>
        <v>5.541794708468686</v>
      </c>
      <c r="O38">
        <f>ABS('SAMPLE RISTRETTO'!O38-'SAMPLE RISTRETTO'!O$172)</f>
        <v>6.64964371970359</v>
      </c>
      <c r="P38">
        <f>ABS('SAMPLE RISTRETTO'!P38-'SAMPLE RISTRETTO'!P$172)</f>
        <v>1.623023495265504</v>
      </c>
    </row>
    <row r="39" spans="1:16" ht="12.75">
      <c r="A39" s="5">
        <v>34380</v>
      </c>
      <c r="B39">
        <f>ABS('SAMPLE RISTRETTO'!B39-'SAMPLE RISTRETTO'!B$172)</f>
        <v>8.390987687104143</v>
      </c>
      <c r="C39">
        <f>ABS('SAMPLE RISTRETTO'!C39-'SAMPLE RISTRETTO'!C$172)</f>
        <v>0.02514354694632505</v>
      </c>
      <c r="D39">
        <f>ABS('SAMPLE RISTRETTO'!D39-'SAMPLE RISTRETTO'!D$172)</f>
        <v>0.013850926275682796</v>
      </c>
      <c r="E39">
        <f>ABS('SAMPLE RISTRETTO'!E39-'SAMPLE RISTRETTO'!E$172)</f>
        <v>1.8754255196001544</v>
      </c>
      <c r="F39">
        <f>ABS('SAMPLE RISTRETTO'!F39-'SAMPLE RISTRETTO'!F$172)</f>
        <v>1.7025050064804645</v>
      </c>
      <c r="G39">
        <f>ABS('SAMPLE RISTRETTO'!G39-'SAMPLE RISTRETTO'!G$172)</f>
        <v>3.146699103504119</v>
      </c>
      <c r="H39">
        <f>ABS('SAMPLE RISTRETTO'!H39-'SAMPLE RISTRETTO'!H$172)</f>
        <v>9.952589299979294</v>
      </c>
      <c r="I39">
        <f>ABS('SAMPLE RISTRETTO'!I39-'SAMPLE RISTRETTO'!I$172)</f>
        <v>45563.46963628399</v>
      </c>
      <c r="J39">
        <f>ABS('SAMPLE RISTRETTO'!J39-'SAMPLE RISTRETTO'!J$172)</f>
        <v>11.594517184885788</v>
      </c>
      <c r="K39">
        <f>ABS('SAMPLE RISTRETTO'!K39-'SAMPLE RISTRETTO'!K$172)</f>
        <v>1.6872098459396767</v>
      </c>
      <c r="L39">
        <f>ABS('SAMPLE RISTRETTO'!L39-'SAMPLE RISTRETTO'!L$172)</f>
        <v>1.6702287714476913</v>
      </c>
      <c r="M39">
        <f>ABS('SAMPLE RISTRETTO'!M39-'SAMPLE RISTRETTO'!M$172)</f>
        <v>1.9006813023154443</v>
      </c>
      <c r="N39">
        <f>ABS('SAMPLE RISTRETTO'!N39-'SAMPLE RISTRETTO'!N$172)</f>
        <v>4.695156165468688</v>
      </c>
      <c r="O39">
        <f>ABS('SAMPLE RISTRETTO'!O39-'SAMPLE RISTRETTO'!O$172)</f>
        <v>0.1454622197036315</v>
      </c>
      <c r="P39">
        <f>ABS('SAMPLE RISTRETTO'!P39-'SAMPLE RISTRETTO'!P$172)</f>
        <v>1.5162730275055045</v>
      </c>
    </row>
    <row r="40" spans="1:16" ht="12.75">
      <c r="A40" s="5">
        <v>34408</v>
      </c>
      <c r="B40">
        <f>ABS('SAMPLE RISTRETTO'!B40-'SAMPLE RISTRETTO'!B$172)</f>
        <v>7.588280968104144</v>
      </c>
      <c r="C40">
        <f>ABS('SAMPLE RISTRETTO'!C40-'SAMPLE RISTRETTO'!C$172)</f>
        <v>0.7634206509262949</v>
      </c>
      <c r="D40">
        <f>ABS('SAMPLE RISTRETTO'!D40-'SAMPLE RISTRETTO'!D$172)</f>
        <v>0.012082506091682793</v>
      </c>
      <c r="E40">
        <f>ABS('SAMPLE RISTRETTO'!E40-'SAMPLE RISTRETTO'!E$172)</f>
        <v>1.6349633298501542</v>
      </c>
      <c r="F40">
        <f>ABS('SAMPLE RISTRETTO'!F40-'SAMPLE RISTRETTO'!F$172)</f>
        <v>0.52527735501954</v>
      </c>
      <c r="G40">
        <f>ABS('SAMPLE RISTRETTO'!G40-'SAMPLE RISTRETTO'!G$172)</f>
        <v>1.2537342633041249</v>
      </c>
      <c r="H40">
        <f>ABS('SAMPLE RISTRETTO'!H40-'SAMPLE RISTRETTO'!H$172)</f>
        <v>7.326077033979303</v>
      </c>
      <c r="I40">
        <f>ABS('SAMPLE RISTRETTO'!I40-'SAMPLE RISTRETTO'!I$172)</f>
        <v>44522.83222428401</v>
      </c>
      <c r="J40">
        <f>ABS('SAMPLE RISTRETTO'!J40-'SAMPLE RISTRETTO'!J$172)</f>
        <v>10.992727819785785</v>
      </c>
      <c r="K40">
        <f>ABS('SAMPLE RISTRETTO'!K40-'SAMPLE RISTRETTO'!K$172)</f>
        <v>1.615372250339675</v>
      </c>
      <c r="L40">
        <f>ABS('SAMPLE RISTRETTO'!L40-'SAMPLE RISTRETTO'!L$172)</f>
        <v>1.5503106547676921</v>
      </c>
      <c r="M40">
        <f>ABS('SAMPLE RISTRETTO'!M40-'SAMPLE RISTRETTO'!M$172)</f>
        <v>1.8571825028854452</v>
      </c>
      <c r="N40">
        <f>ABS('SAMPLE RISTRETTO'!N40-'SAMPLE RISTRETTO'!N$172)</f>
        <v>3.66751299446868</v>
      </c>
      <c r="O40">
        <f>ABS('SAMPLE RISTRETTO'!O40-'SAMPLE RISTRETTO'!O$172)</f>
        <v>6.048196960296309</v>
      </c>
      <c r="P40">
        <f>ABS('SAMPLE RISTRETTO'!P40-'SAMPLE RISTRETTO'!P$172)</f>
        <v>1.424971470045505</v>
      </c>
    </row>
    <row r="41" spans="1:16" ht="12.75">
      <c r="A41" s="5">
        <v>34439</v>
      </c>
      <c r="B41">
        <f>ABS('SAMPLE RISTRETTO'!B41-'SAMPLE RISTRETTO'!B$172)</f>
        <v>6.7700783866041405</v>
      </c>
      <c r="C41">
        <f>ABS('SAMPLE RISTRETTO'!C41-'SAMPLE RISTRETTO'!C$172)</f>
        <v>0.653155318173295</v>
      </c>
      <c r="D41">
        <f>ABS('SAMPLE RISTRETTO'!D41-'SAMPLE RISTRETTO'!D$172)</f>
        <v>0.010234299317682785</v>
      </c>
      <c r="E41">
        <f>ABS('SAMPLE RISTRETTO'!E41-'SAMPLE RISTRETTO'!E$172)</f>
        <v>1.3831050457601544</v>
      </c>
      <c r="F41">
        <f>ABS('SAMPLE RISTRETTO'!F41-'SAMPLE RISTRETTO'!F$172)</f>
        <v>3.047787465819539</v>
      </c>
      <c r="G41">
        <f>ABS('SAMPLE RISTRETTO'!G41-'SAMPLE RISTRETTO'!G$172)</f>
        <v>0.5484556279958781</v>
      </c>
      <c r="H41">
        <f>ABS('SAMPLE RISTRETTO'!H41-'SAMPLE RISTRETTO'!H$172)</f>
        <v>4.645651955979304</v>
      </c>
      <c r="I41">
        <f>ABS('SAMPLE RISTRETTO'!I41-'SAMPLE RISTRETTO'!I$172)</f>
        <v>43362.840078284</v>
      </c>
      <c r="J41">
        <f>ABS('SAMPLE RISTRETTO'!J41-'SAMPLE RISTRETTO'!J$172)</f>
        <v>9.977993831985785</v>
      </c>
      <c r="K41">
        <f>ABS('SAMPLE RISTRETTO'!K41-'SAMPLE RISTRETTO'!K$172)</f>
        <v>1.5645993916396748</v>
      </c>
      <c r="L41">
        <f>ABS('SAMPLE RISTRETTO'!L41-'SAMPLE RISTRETTO'!L$172)</f>
        <v>1.4437015260076915</v>
      </c>
      <c r="M41">
        <f>ABS('SAMPLE RISTRETTO'!M41-'SAMPLE RISTRETTO'!M$172)</f>
        <v>1.7729096529854438</v>
      </c>
      <c r="N41">
        <f>ABS('SAMPLE RISTRETTO'!N41-'SAMPLE RISTRETTO'!N$172)</f>
        <v>3.09599032646868</v>
      </c>
      <c r="O41">
        <f>ABS('SAMPLE RISTRETTO'!O41-'SAMPLE RISTRETTO'!O$172)</f>
        <v>10.979356200296479</v>
      </c>
      <c r="P41">
        <f>ABS('SAMPLE RISTRETTO'!P41-'SAMPLE RISTRETTO'!P$172)</f>
        <v>1.3662480219255047</v>
      </c>
    </row>
    <row r="42" spans="1:16" ht="12.75">
      <c r="A42" s="5">
        <v>34469</v>
      </c>
      <c r="B42">
        <f>ABS('SAMPLE RISTRETTO'!B42-'SAMPLE RISTRETTO'!B$172)</f>
        <v>5.954197380404139</v>
      </c>
      <c r="C42">
        <f>ABS('SAMPLE RISTRETTO'!C42-'SAMPLE RISTRETTO'!C$172)</f>
        <v>1.207823355658295</v>
      </c>
      <c r="D42">
        <f>ABS('SAMPLE RISTRETTO'!D42-'SAMPLE RISTRETTO'!D$172)</f>
        <v>0.008308757894682786</v>
      </c>
      <c r="E42">
        <f>ABS('SAMPLE RISTRETTO'!E42-'SAMPLE RISTRETTO'!E$172)</f>
        <v>1.1245962183201543</v>
      </c>
      <c r="F42">
        <f>ABS('SAMPLE RISTRETTO'!F42-'SAMPLE RISTRETTO'!F$172)</f>
        <v>5.914049401419533</v>
      </c>
      <c r="G42">
        <f>ABS('SAMPLE RISTRETTO'!G42-'SAMPLE RISTRETTO'!G$172)</f>
        <v>2.2064682055958826</v>
      </c>
      <c r="H42">
        <f>ABS('SAMPLE RISTRETTO'!H42-'SAMPLE RISTRETTO'!H$172)</f>
        <v>2.1633153539793</v>
      </c>
      <c r="I42">
        <f>ABS('SAMPLE RISTRETTO'!I42-'SAMPLE RISTRETTO'!I$172)</f>
        <v>42082.10196628398</v>
      </c>
      <c r="J42">
        <f>ABS('SAMPLE RISTRETTO'!J42-'SAMPLE RISTRETTO'!J$172)</f>
        <v>8.730839320985794</v>
      </c>
      <c r="K42">
        <f>ABS('SAMPLE RISTRETTO'!K42-'SAMPLE RISTRETTO'!K$172)</f>
        <v>1.5116272955396681</v>
      </c>
      <c r="L42">
        <f>ABS('SAMPLE RISTRETTO'!L42-'SAMPLE RISTRETTO'!L$172)</f>
        <v>1.403853725807691</v>
      </c>
      <c r="M42">
        <f>ABS('SAMPLE RISTRETTO'!M42-'SAMPLE RISTRETTO'!M$172)</f>
        <v>1.737719559415444</v>
      </c>
      <c r="N42">
        <f>ABS('SAMPLE RISTRETTO'!N42-'SAMPLE RISTRETTO'!N$172)</f>
        <v>3.2914412844686893</v>
      </c>
      <c r="O42">
        <f>ABS('SAMPLE RISTRETTO'!O42-'SAMPLE RISTRETTO'!O$172)</f>
        <v>13.403093520296352</v>
      </c>
      <c r="P42">
        <f>ABS('SAMPLE RISTRETTO'!P42-'SAMPLE RISTRETTO'!P$172)</f>
        <v>1.3624470298855051</v>
      </c>
    </row>
    <row r="43" spans="1:16" ht="12.75">
      <c r="A43" s="5">
        <v>34500</v>
      </c>
      <c r="B43">
        <f>ABS('SAMPLE RISTRETTO'!B43-'SAMPLE RISTRETTO'!B$172)</f>
        <v>5.162048962404143</v>
      </c>
      <c r="C43">
        <f>ABS('SAMPLE RISTRETTO'!C43-'SAMPLE RISTRETTO'!C$172)</f>
        <v>0.6197415809752949</v>
      </c>
      <c r="D43">
        <f>ABS('SAMPLE RISTRETTO'!D43-'SAMPLE RISTRETTO'!D$172)</f>
        <v>0.006324451053682789</v>
      </c>
      <c r="E43">
        <f>ABS('SAMPLE RISTRETTO'!E43-'SAMPLE RISTRETTO'!E$172)</f>
        <v>0.8560469823341544</v>
      </c>
      <c r="F43">
        <f>ABS('SAMPLE RISTRETTO'!F43-'SAMPLE RISTRETTO'!F$172)</f>
        <v>9.014519720419543</v>
      </c>
      <c r="G43">
        <f>ABS('SAMPLE RISTRETTO'!G43-'SAMPLE RISTRETTO'!G$172)</f>
        <v>3.865446813495879</v>
      </c>
      <c r="H43">
        <f>ABS('SAMPLE RISTRETTO'!H43-'SAMPLE RISTRETTO'!H$172)</f>
        <v>0.13539656497930252</v>
      </c>
      <c r="I43">
        <f>ABS('SAMPLE RISTRETTO'!I43-'SAMPLE RISTRETTO'!I$172)</f>
        <v>40731.038749283995</v>
      </c>
      <c r="J43">
        <f>ABS('SAMPLE RISTRETTO'!J43-'SAMPLE RISTRETTO'!J$172)</f>
        <v>7.463318848385782</v>
      </c>
      <c r="K43">
        <f>ABS('SAMPLE RISTRETTO'!K43-'SAMPLE RISTRETTO'!K$172)</f>
        <v>1.431468645439665</v>
      </c>
      <c r="L43">
        <f>ABS('SAMPLE RISTRETTO'!L43-'SAMPLE RISTRETTO'!L$172)</f>
        <v>1.4762418019976913</v>
      </c>
      <c r="M43">
        <f>ABS('SAMPLE RISTRETTO'!M43-'SAMPLE RISTRETTO'!M$172)</f>
        <v>1.8123205505854454</v>
      </c>
      <c r="N43">
        <f>ABS('SAMPLE RISTRETTO'!N43-'SAMPLE RISTRETTO'!N$172)</f>
        <v>4.1865367184686875</v>
      </c>
      <c r="O43">
        <f>ABS('SAMPLE RISTRETTO'!O43-'SAMPLE RISTRETTO'!O$172)</f>
        <v>13.448573530296471</v>
      </c>
      <c r="P43">
        <f>ABS('SAMPLE RISTRETTO'!P43-'SAMPLE RISTRETTO'!P$172)</f>
        <v>1.406119928315504</v>
      </c>
    </row>
    <row r="44" spans="1:16" ht="12.75">
      <c r="A44" s="5">
        <v>34530</v>
      </c>
      <c r="B44">
        <f>ABS('SAMPLE RISTRETTO'!B44-'SAMPLE RISTRETTO'!B$172)</f>
        <v>4.416658973504141</v>
      </c>
      <c r="C44">
        <f>ABS('SAMPLE RISTRETTO'!C44-'SAMPLE RISTRETTO'!C$172)</f>
        <v>0.13763646217970504</v>
      </c>
      <c r="D44">
        <f>ABS('SAMPLE RISTRETTO'!D44-'SAMPLE RISTRETTO'!D$172)</f>
        <v>0.004327688757682788</v>
      </c>
      <c r="E44">
        <f>ABS('SAMPLE RISTRETTO'!E44-'SAMPLE RISTRETTO'!E$172)</f>
        <v>0.5821081691031544</v>
      </c>
      <c r="F44">
        <f>ABS('SAMPLE RISTRETTO'!F44-'SAMPLE RISTRETTO'!F$172)</f>
        <v>11.843746675019531</v>
      </c>
      <c r="G44">
        <f>ABS('SAMPLE RISTRETTO'!G44-'SAMPLE RISTRETTO'!G$172)</f>
        <v>5.589160201595874</v>
      </c>
      <c r="H44">
        <f>ABS('SAMPLE RISTRETTO'!H44-'SAMPLE RISTRETTO'!H$172)</f>
        <v>1.3514453840207068</v>
      </c>
      <c r="I44">
        <f>ABS('SAMPLE RISTRETTO'!I44-'SAMPLE RISTRETTO'!I$172)</f>
        <v>39437.237025284005</v>
      </c>
      <c r="J44">
        <f>ABS('SAMPLE RISTRETTO'!J44-'SAMPLE RISTRETTO'!J$172)</f>
        <v>6.4636089179857805</v>
      </c>
      <c r="K44">
        <f>ABS('SAMPLE RISTRETTO'!K44-'SAMPLE RISTRETTO'!K$172)</f>
        <v>1.3179549620396642</v>
      </c>
      <c r="L44">
        <f>ABS('SAMPLE RISTRETTO'!L44-'SAMPLE RISTRETTO'!L$172)</f>
        <v>1.6262650127976919</v>
      </c>
      <c r="M44">
        <f>ABS('SAMPLE RISTRETTO'!M44-'SAMPLE RISTRETTO'!M$172)</f>
        <v>1.9824659615954445</v>
      </c>
      <c r="N44">
        <f>ABS('SAMPLE RISTRETTO'!N44-'SAMPLE RISTRETTO'!N$172)</f>
        <v>5.374493793468687</v>
      </c>
      <c r="O44">
        <f>ABS('SAMPLE RISTRETTO'!O44-'SAMPLE RISTRETTO'!O$172)</f>
        <v>11.411799700296342</v>
      </c>
      <c r="P44">
        <f>ABS('SAMPLE RISTRETTO'!P44-'SAMPLE RISTRETTO'!P$172)</f>
        <v>1.4871943970755046</v>
      </c>
    </row>
    <row r="45" spans="1:16" ht="12.75">
      <c r="A45" s="5">
        <v>34561</v>
      </c>
      <c r="B45">
        <f>ABS('SAMPLE RISTRETTO'!B45-'SAMPLE RISTRETTO'!B$172)</f>
        <v>3.7048589818041364</v>
      </c>
      <c r="C45">
        <f>ABS('SAMPLE RISTRETTO'!C45-'SAMPLE RISTRETTO'!C$172)</f>
        <v>0.46715218110429496</v>
      </c>
      <c r="D45">
        <f>ABS('SAMPLE RISTRETTO'!D45-'SAMPLE RISTRETTO'!D$172)</f>
        <v>0.002317574256682789</v>
      </c>
      <c r="E45">
        <f>ABS('SAMPLE RISTRETTO'!E45-'SAMPLE RISTRETTO'!E$172)</f>
        <v>0.3127086293611544</v>
      </c>
      <c r="F45">
        <f>ABS('SAMPLE RISTRETTO'!F45-'SAMPLE RISTRETTO'!F$172)</f>
        <v>13.775694717219537</v>
      </c>
      <c r="G45">
        <f>ABS('SAMPLE RISTRETTO'!G45-'SAMPLE RISTRETTO'!G$172)</f>
        <v>7.386986462195878</v>
      </c>
      <c r="H45">
        <f>ABS('SAMPLE RISTRETTO'!H45-'SAMPLE RISTRETTO'!H$172)</f>
        <v>2.2498245270207065</v>
      </c>
      <c r="I45">
        <f>ABS('SAMPLE RISTRETTO'!I45-'SAMPLE RISTRETTO'!I$172)</f>
        <v>38239.534918283985</v>
      </c>
      <c r="J45">
        <f>ABS('SAMPLE RISTRETTO'!J45-'SAMPLE RISTRETTO'!J$172)</f>
        <v>5.775897254185793</v>
      </c>
      <c r="K45">
        <f>ABS('SAMPLE RISTRETTO'!K45-'SAMPLE RISTRETTO'!K$172)</f>
        <v>1.1490404128396676</v>
      </c>
      <c r="L45">
        <f>ABS('SAMPLE RISTRETTO'!L45-'SAMPLE RISTRETTO'!L$172)</f>
        <v>1.7657605188976913</v>
      </c>
      <c r="M45">
        <f>ABS('SAMPLE RISTRETTO'!M45-'SAMPLE RISTRETTO'!M$172)</f>
        <v>2.159035064935445</v>
      </c>
      <c r="N45">
        <f>ABS('SAMPLE RISTRETTO'!N45-'SAMPLE RISTRETTO'!N$172)</f>
        <v>6.319828485868683</v>
      </c>
      <c r="O45">
        <f>ABS('SAMPLE RISTRETTO'!O45-'SAMPLE RISTRETTO'!O$172)</f>
        <v>7.337125990296272</v>
      </c>
      <c r="P45">
        <f>ABS('SAMPLE RISTRETTO'!P45-'SAMPLE RISTRETTO'!P$172)</f>
        <v>1.6038480770155052</v>
      </c>
    </row>
    <row r="46" spans="1:16" ht="12.75">
      <c r="A46" s="5">
        <v>34592</v>
      </c>
      <c r="B46">
        <f>ABS('SAMPLE RISTRETTO'!B46-'SAMPLE RISTRETTO'!B$172)</f>
        <v>3.0424905774041378</v>
      </c>
      <c r="C46">
        <f>ABS('SAMPLE RISTRETTO'!C46-'SAMPLE RISTRETTO'!C$172)</f>
        <v>1.210050938138295</v>
      </c>
      <c r="D46">
        <f>ABS('SAMPLE RISTRETTO'!D46-'SAMPLE RISTRETTO'!D$172)</f>
        <v>0.00033058398968278946</v>
      </c>
      <c r="E46">
        <f>ABS('SAMPLE RISTRETTO'!E46-'SAMPLE RISTRETTO'!E$172)</f>
        <v>0.041398564035454416</v>
      </c>
      <c r="F46">
        <f>ABS('SAMPLE RISTRETTO'!F46-'SAMPLE RISTRETTO'!F$172)</f>
        <v>14.574473554719532</v>
      </c>
      <c r="G46">
        <f>ABS('SAMPLE RISTRETTO'!G46-'SAMPLE RISTRETTO'!G$172)</f>
        <v>9.239586880195887</v>
      </c>
      <c r="H46">
        <f>ABS('SAMPLE RISTRETTO'!H46-'SAMPLE RISTRETTO'!H$172)</f>
        <v>2.8073080750207</v>
      </c>
      <c r="I46">
        <f>ABS('SAMPLE RISTRETTO'!I46-'SAMPLE RISTRETTO'!I$172)</f>
        <v>37224.19770128399</v>
      </c>
      <c r="J46">
        <f>ABS('SAMPLE RISTRETTO'!J46-'SAMPLE RISTRETTO'!J$172)</f>
        <v>5.3902112440857906</v>
      </c>
      <c r="K46">
        <f>ABS('SAMPLE RISTRETTO'!K46-'SAMPLE RISTRETTO'!K$172)</f>
        <v>0.9322962050396768</v>
      </c>
      <c r="L46">
        <f>ABS('SAMPLE RISTRETTO'!L46-'SAMPLE RISTRETTO'!L$172)</f>
        <v>1.8478312874776925</v>
      </c>
      <c r="M46">
        <f>ABS('SAMPLE RISTRETTO'!M46-'SAMPLE RISTRETTO'!M$172)</f>
        <v>2.2930441697854445</v>
      </c>
      <c r="N46">
        <f>ABS('SAMPLE RISTRETTO'!N46-'SAMPLE RISTRETTO'!N$172)</f>
        <v>6.7999990299686885</v>
      </c>
      <c r="O46">
        <f>ABS('SAMPLE RISTRETTO'!O46-'SAMPLE RISTRETTO'!O$172)</f>
        <v>1.2565708802962945</v>
      </c>
      <c r="P46">
        <f>ABS('SAMPLE RISTRETTO'!P46-'SAMPLE RISTRETTO'!P$172)</f>
        <v>1.7438261753255047</v>
      </c>
    </row>
    <row r="47" spans="1:16" ht="12.75">
      <c r="A47" s="5">
        <v>34622</v>
      </c>
      <c r="B47">
        <f>ABS('SAMPLE RISTRETTO'!B47-'SAMPLE RISTRETTO'!B$172)</f>
        <v>2.450946155904134</v>
      </c>
      <c r="C47">
        <f>ABS('SAMPLE RISTRETTO'!C47-'SAMPLE RISTRETTO'!C$172)</f>
        <v>0.9438548317952951</v>
      </c>
      <c r="D47">
        <f>ABS('SAMPLE RISTRETTO'!D47-'SAMPLE RISTRETTO'!D$172)</f>
        <v>0.0015985442343172118</v>
      </c>
      <c r="E47">
        <f>ABS('SAMPLE RISTRETTO'!E47-'SAMPLE RISTRETTO'!E$172)</f>
        <v>0.2219201355628456</v>
      </c>
      <c r="F47">
        <f>ABS('SAMPLE RISTRETTO'!F47-'SAMPLE RISTRETTO'!F$172)</f>
        <v>13.99654030601954</v>
      </c>
      <c r="G47">
        <f>ABS('SAMPLE RISTRETTO'!G47-'SAMPLE RISTRETTO'!G$172)</f>
        <v>10.724037742295877</v>
      </c>
      <c r="H47">
        <f>ABS('SAMPLE RISTRETTO'!H47-'SAMPLE RISTRETTO'!H$172)</f>
        <v>3.2259274330207006</v>
      </c>
      <c r="I47">
        <f>ABS('SAMPLE RISTRETTO'!I47-'SAMPLE RISTRETTO'!I$172)</f>
        <v>36425.129779284005</v>
      </c>
      <c r="J47">
        <f>ABS('SAMPLE RISTRETTO'!J47-'SAMPLE RISTRETTO'!J$172)</f>
        <v>5.208737020585787</v>
      </c>
      <c r="K47">
        <f>ABS('SAMPLE RISTRETTO'!K47-'SAMPLE RISTRETTO'!K$172)</f>
        <v>0.6976303711396667</v>
      </c>
      <c r="L47">
        <f>ABS('SAMPLE RISTRETTO'!L47-'SAMPLE RISTRETTO'!L$172)</f>
        <v>1.908697475547692</v>
      </c>
      <c r="M47">
        <f>ABS('SAMPLE RISTRETTO'!M47-'SAMPLE RISTRETTO'!M$172)</f>
        <v>2.4075266119854444</v>
      </c>
      <c r="N47">
        <f>ABS('SAMPLE RISTRETTO'!N47-'SAMPLE RISTRETTO'!N$172)</f>
        <v>7.007256991768685</v>
      </c>
      <c r="O47">
        <f>ABS('SAMPLE RISTRETTO'!O47-'SAMPLE RISTRETTO'!O$172)</f>
        <v>6.790886919703553</v>
      </c>
      <c r="P47">
        <f>ABS('SAMPLE RISTRETTO'!P47-'SAMPLE RISTRETTO'!P$172)</f>
        <v>1.9012633917455046</v>
      </c>
    </row>
    <row r="48" spans="1:16" ht="12.75">
      <c r="A48" s="5">
        <v>34653</v>
      </c>
      <c r="B48">
        <f>ABS('SAMPLE RISTRETTO'!B48-'SAMPLE RISTRETTO'!B$172)</f>
        <v>1.9363330121041429</v>
      </c>
      <c r="C48">
        <f>ABS('SAMPLE RISTRETTO'!C48-'SAMPLE RISTRETTO'!C$172)</f>
        <v>0.6776587254512949</v>
      </c>
      <c r="D48">
        <f>ABS('SAMPLE RISTRETTO'!D48-'SAMPLE RISTRETTO'!D$172)</f>
        <v>0.003445837754317213</v>
      </c>
      <c r="E48">
        <f>ABS('SAMPLE RISTRETTO'!E48-'SAMPLE RISTRETTO'!E$172)</f>
        <v>0.4728228799988456</v>
      </c>
      <c r="F48">
        <f>ABS('SAMPLE RISTRETTO'!F48-'SAMPLE RISTRETTO'!F$172)</f>
        <v>12.250645254419538</v>
      </c>
      <c r="G48">
        <f>ABS('SAMPLE RISTRETTO'!G48-'SAMPLE RISTRETTO'!G$172)</f>
        <v>11.681981354995884</v>
      </c>
      <c r="H48">
        <f>ABS('SAMPLE RISTRETTO'!H48-'SAMPLE RISTRETTO'!H$172)</f>
        <v>3.4803936050206943</v>
      </c>
      <c r="I48">
        <f>ABS('SAMPLE RISTRETTO'!I48-'SAMPLE RISTRETTO'!I$172)</f>
        <v>35797.32753228399</v>
      </c>
      <c r="J48">
        <f>ABS('SAMPLE RISTRETTO'!J48-'SAMPLE RISTRETTO'!J$172)</f>
        <v>5.1680449403857835</v>
      </c>
      <c r="K48">
        <f>ABS('SAMPLE RISTRETTO'!K48-'SAMPLE RISTRETTO'!K$172)</f>
        <v>0.47820263223967174</v>
      </c>
      <c r="L48">
        <f>ABS('SAMPLE RISTRETTO'!L48-'SAMPLE RISTRETTO'!L$172)</f>
        <v>2.0223171383076917</v>
      </c>
      <c r="M48">
        <f>ABS('SAMPLE RISTRETTO'!M48-'SAMPLE RISTRETTO'!M$172)</f>
        <v>2.529204651005445</v>
      </c>
      <c r="N48">
        <f>ABS('SAMPLE RISTRETTO'!N48-'SAMPLE RISTRETTO'!N$172)</f>
        <v>7.284031768768685</v>
      </c>
      <c r="O48">
        <f>ABS('SAMPLE RISTRETTO'!O48-'SAMPLE RISTRETTO'!O$172)</f>
        <v>15.694684679703641</v>
      </c>
      <c r="P48">
        <f>ABS('SAMPLE RISTRETTO'!P48-'SAMPLE RISTRETTO'!P$172)</f>
        <v>2.1048388120955055</v>
      </c>
    </row>
    <row r="49" spans="1:16" ht="12.75">
      <c r="A49" s="5">
        <v>34683</v>
      </c>
      <c r="B49">
        <f>ABS('SAMPLE RISTRETTO'!B49-'SAMPLE RISTRETTO'!B$172)</f>
        <v>1.5202683917041355</v>
      </c>
      <c r="C49">
        <f>ABS('SAMPLE RISTRETTO'!C49-'SAMPLE RISTRETTO'!C$172)</f>
        <v>0.7934930144042949</v>
      </c>
      <c r="D49">
        <f>ABS('SAMPLE RISTRETTO'!D49-'SAMPLE RISTRETTO'!D$172)</f>
        <v>0.005123247961317204</v>
      </c>
      <c r="E49">
        <f>ABS('SAMPLE RISTRETTO'!E49-'SAMPLE RISTRETTO'!E$172)</f>
        <v>0.7095387821088456</v>
      </c>
      <c r="F49">
        <f>ABS('SAMPLE RISTRETTO'!F49-'SAMPLE RISTRETTO'!F$172)</f>
        <v>9.865415172419532</v>
      </c>
      <c r="G49">
        <f>ABS('SAMPLE RISTRETTO'!G49-'SAMPLE RISTRETTO'!G$172)</f>
        <v>12.219062901995883</v>
      </c>
      <c r="H49">
        <f>ABS('SAMPLE RISTRETTO'!H49-'SAMPLE RISTRETTO'!H$172)</f>
        <v>3.4594320260206928</v>
      </c>
      <c r="I49">
        <f>ABS('SAMPLE RISTRETTO'!I49-'SAMPLE RISTRETTO'!I$172)</f>
        <v>35349.07132128399</v>
      </c>
      <c r="J49">
        <f>ABS('SAMPLE RISTRETTO'!J49-'SAMPLE RISTRETTO'!J$172)</f>
        <v>5.264740470685794</v>
      </c>
      <c r="K49">
        <f>ABS('SAMPLE RISTRETTO'!K49-'SAMPLE RISTRETTO'!K$172)</f>
        <v>0.3205186368396653</v>
      </c>
      <c r="L49">
        <f>ABS('SAMPLE RISTRETTO'!L49-'SAMPLE RISTRETTO'!L$172)</f>
        <v>2.2454456208976925</v>
      </c>
      <c r="M49">
        <f>ABS('SAMPLE RISTRETTO'!M49-'SAMPLE RISTRETTO'!M$172)</f>
        <v>2.698996314255444</v>
      </c>
      <c r="N49">
        <f>ABS('SAMPLE RISTRETTO'!N49-'SAMPLE RISTRETTO'!N$172)</f>
        <v>8.050085744268685</v>
      </c>
      <c r="O49">
        <f>ABS('SAMPLE RISTRETTO'!O49-'SAMPLE RISTRETTO'!O$172)</f>
        <v>24.11310176970369</v>
      </c>
      <c r="P49">
        <f>ABS('SAMPLE RISTRETTO'!P49-'SAMPLE RISTRETTO'!P$172)</f>
        <v>2.375525130765504</v>
      </c>
    </row>
    <row r="50" spans="1:16" ht="12.75">
      <c r="A50" s="5">
        <v>34714</v>
      </c>
      <c r="B50">
        <f>ABS('SAMPLE RISTRETTO'!B50-'SAMPLE RISTRETTO'!B$172)</f>
        <v>1.1803145056041444</v>
      </c>
      <c r="C50">
        <f>ABS('SAMPLE RISTRETTO'!C50-'SAMPLE RISTRETTO'!C$172)</f>
        <v>1.651112269148295</v>
      </c>
      <c r="D50">
        <f>ABS('SAMPLE RISTRETTO'!D50-'SAMPLE RISTRETTO'!D$172)</f>
        <v>0.00661572788531721</v>
      </c>
      <c r="E50">
        <f>ABS('SAMPLE RISTRETTO'!E50-'SAMPLE RISTRETTO'!E$172)</f>
        <v>0.9116707069278456</v>
      </c>
      <c r="F50">
        <f>ABS('SAMPLE RISTRETTO'!F50-'SAMPLE RISTRETTO'!F$172)</f>
        <v>7.35740407551954</v>
      </c>
      <c r="G50">
        <f>ABS('SAMPLE RISTRETTO'!G50-'SAMPLE RISTRETTO'!G$172)</f>
        <v>12.476372460995876</v>
      </c>
      <c r="H50">
        <f>ABS('SAMPLE RISTRETTO'!H50-'SAMPLE RISTRETTO'!H$172)</f>
        <v>3.0549677700206956</v>
      </c>
      <c r="I50">
        <f>ABS('SAMPLE RISTRETTO'!I50-'SAMPLE RISTRETTO'!I$172)</f>
        <v>35077.659978284006</v>
      </c>
      <c r="J50">
        <f>ABS('SAMPLE RISTRETTO'!J50-'SAMPLE RISTRETTO'!J$172)</f>
        <v>5.432480629585783</v>
      </c>
      <c r="K50">
        <f>ABS('SAMPLE RISTRETTO'!K50-'SAMPLE RISTRETTO'!K$172)</f>
        <v>0.23268159443966852</v>
      </c>
      <c r="L50">
        <f>ABS('SAMPLE RISTRETTO'!L50-'SAMPLE RISTRETTO'!L$172)</f>
        <v>2.6127569522876914</v>
      </c>
      <c r="M50">
        <f>ABS('SAMPLE RISTRETTO'!M50-'SAMPLE RISTRETTO'!M$172)</f>
        <v>3.0241330329954454</v>
      </c>
      <c r="N50">
        <f>ABS('SAMPLE RISTRETTO'!N50-'SAMPLE RISTRETTO'!N$172)</f>
        <v>9.52368478336868</v>
      </c>
      <c r="O50">
        <f>ABS('SAMPLE RISTRETTO'!O50-'SAMPLE RISTRETTO'!O$172)</f>
        <v>31.751560239703622</v>
      </c>
      <c r="P50">
        <f>ABS('SAMPLE RISTRETTO'!P50-'SAMPLE RISTRETTO'!P$172)</f>
        <v>2.7052162218955056</v>
      </c>
    </row>
    <row r="51" spans="1:16" ht="12.75">
      <c r="A51" s="5">
        <v>34745</v>
      </c>
      <c r="B51">
        <f>ABS('SAMPLE RISTRETTO'!B51-'SAMPLE RISTRETTO'!B$172)</f>
        <v>0.9131904056041407</v>
      </c>
      <c r="C51">
        <f>ABS('SAMPLE RISTRETTO'!C51-'SAMPLE RISTRETTO'!C$172)</f>
        <v>1.7769706792682949</v>
      </c>
      <c r="D51">
        <f>ABS('SAMPLE RISTRETTO'!D51-'SAMPLE RISTRETTO'!D$172)</f>
        <v>0.007908787848317209</v>
      </c>
      <c r="E51">
        <f>ABS('SAMPLE RISTRETTO'!E51-'SAMPLE RISTRETTO'!E$172)</f>
        <v>1.0869893209998456</v>
      </c>
      <c r="F51">
        <f>ABS('SAMPLE RISTRETTO'!F51-'SAMPLE RISTRETTO'!F$172)</f>
        <v>5.286621406219538</v>
      </c>
      <c r="G51">
        <f>ABS('SAMPLE RISTRETTO'!G51-'SAMPLE RISTRETTO'!G$172)</f>
        <v>12.59002311699588</v>
      </c>
      <c r="H51">
        <f>ABS('SAMPLE RISTRETTO'!H51-'SAMPLE RISTRETTO'!H$172)</f>
        <v>2.2531679350206986</v>
      </c>
      <c r="I51">
        <f>ABS('SAMPLE RISTRETTO'!I51-'SAMPLE RISTRETTO'!I$172)</f>
        <v>34925.899081284006</v>
      </c>
      <c r="J51">
        <f>ABS('SAMPLE RISTRETTO'!J51-'SAMPLE RISTRETTO'!J$172)</f>
        <v>5.626191496985783</v>
      </c>
      <c r="K51">
        <f>ABS('SAMPLE RISTRETTO'!K51-'SAMPLE RISTRETTO'!K$172)</f>
        <v>0.22620890773967517</v>
      </c>
      <c r="L51">
        <f>ABS('SAMPLE RISTRETTO'!L51-'SAMPLE RISTRETTO'!L$172)</f>
        <v>3.0635404927076912</v>
      </c>
      <c r="M51">
        <f>ABS('SAMPLE RISTRETTO'!M51-'SAMPLE RISTRETTO'!M$172)</f>
        <v>3.4688396864054454</v>
      </c>
      <c r="N51">
        <f>ABS('SAMPLE RISTRETTO'!N51-'SAMPLE RISTRETTO'!N$172)</f>
        <v>11.54456595366868</v>
      </c>
      <c r="O51">
        <f>ABS('SAMPLE RISTRETTO'!O51-'SAMPLE RISTRETTO'!O$172)</f>
        <v>38.73418762970368</v>
      </c>
      <c r="P51">
        <f>ABS('SAMPLE RISTRETTO'!P51-'SAMPLE RISTRETTO'!P$172)</f>
        <v>3.074314899435504</v>
      </c>
    </row>
    <row r="52" spans="1:16" ht="12.75">
      <c r="A52" s="5">
        <v>34773</v>
      </c>
      <c r="B52">
        <f>ABS('SAMPLE RISTRETTO'!B52-'SAMPLE RISTRETTO'!B$172)</f>
        <v>0.7335155079041442</v>
      </c>
      <c r="C52">
        <f>ABS('SAMPLE RISTRETTO'!C52-'SAMPLE RISTRETTO'!C$172)</f>
        <v>2.096628765128295</v>
      </c>
      <c r="D52">
        <f>ABS('SAMPLE RISTRETTO'!D52-'SAMPLE RISTRETTO'!D$172)</f>
        <v>0.008945544776317205</v>
      </c>
      <c r="E52">
        <f>ABS('SAMPLE RISTRETTO'!E52-'SAMPLE RISTRETTO'!E$172)</f>
        <v>1.2336265448798456</v>
      </c>
      <c r="F52">
        <f>ABS('SAMPLE RISTRETTO'!F52-'SAMPLE RISTRETTO'!F$172)</f>
        <v>4.159231884519542</v>
      </c>
      <c r="G52">
        <f>ABS('SAMPLE RISTRETTO'!G52-'SAMPLE RISTRETTO'!G$172)</f>
        <v>12.594187835995882</v>
      </c>
      <c r="H52">
        <f>ABS('SAMPLE RISTRETTO'!H52-'SAMPLE RISTRETTO'!H$172)</f>
        <v>1.2932183010207012</v>
      </c>
      <c r="I52">
        <f>ABS('SAMPLE RISTRETTO'!I52-'SAMPLE RISTRETTO'!I$172)</f>
        <v>34810.303011284006</v>
      </c>
      <c r="J52">
        <f>ABS('SAMPLE RISTRETTO'!J52-'SAMPLE RISTRETTO'!J$172)</f>
        <v>5.8043911331857885</v>
      </c>
      <c r="K52">
        <f>ABS('SAMPLE RISTRETTO'!K52-'SAMPLE RISTRETTO'!K$172)</f>
        <v>0.3262403679396755</v>
      </c>
      <c r="L52">
        <f>ABS('SAMPLE RISTRETTO'!L52-'SAMPLE RISTRETTO'!L$172)</f>
        <v>3.5286675500376923</v>
      </c>
      <c r="M52">
        <f>ABS('SAMPLE RISTRETTO'!M52-'SAMPLE RISTRETTO'!M$172)</f>
        <v>3.9282030662054446</v>
      </c>
      <c r="N52">
        <f>ABS('SAMPLE RISTRETTO'!N52-'SAMPLE RISTRETTO'!N$172)</f>
        <v>13.599004810368683</v>
      </c>
      <c r="O52">
        <f>ABS('SAMPLE RISTRETTO'!O52-'SAMPLE RISTRETTO'!O$172)</f>
        <v>44.60173431970361</v>
      </c>
      <c r="P52">
        <f>ABS('SAMPLE RISTRETTO'!P52-'SAMPLE RISTRETTO'!P$172)</f>
        <v>3.4247961607055055</v>
      </c>
    </row>
    <row r="53" spans="1:16" ht="12.75">
      <c r="A53" s="5">
        <v>34804</v>
      </c>
      <c r="B53">
        <f>ABS('SAMPLE RISTRETTO'!B53-'SAMPLE RISTRETTO'!B$172)</f>
        <v>0.6043121068041444</v>
      </c>
      <c r="C53">
        <f>ABS('SAMPLE RISTRETTO'!C53-'SAMPLE RISTRETTO'!C$172)</f>
        <v>1.712370787348295</v>
      </c>
      <c r="D53">
        <f>ABS('SAMPLE RISTRETTO'!D53-'SAMPLE RISTRETTO'!D$172)</f>
        <v>0.009705268006317214</v>
      </c>
      <c r="E53">
        <f>ABS('SAMPLE RISTRETTO'!E53-'SAMPLE RISTRETTO'!E$172)</f>
        <v>1.3382712104298458</v>
      </c>
      <c r="F53">
        <f>ABS('SAMPLE RISTRETTO'!F53-'SAMPLE RISTRETTO'!F$172)</f>
        <v>4.259331544819531</v>
      </c>
      <c r="G53">
        <f>ABS('SAMPLE RISTRETTO'!G53-'SAMPLE RISTRETTO'!G$172)</f>
        <v>12.667806940995874</v>
      </c>
      <c r="H53">
        <f>ABS('SAMPLE RISTRETTO'!H53-'SAMPLE RISTRETTO'!H$172)</f>
        <v>0.42566637902069715</v>
      </c>
      <c r="I53">
        <f>ABS('SAMPLE RISTRETTO'!I53-'SAMPLE RISTRETTO'!I$172)</f>
        <v>34637.35401228399</v>
      </c>
      <c r="J53">
        <f>ABS('SAMPLE RISTRETTO'!J53-'SAMPLE RISTRETTO'!J$172)</f>
        <v>5.981807596185789</v>
      </c>
      <c r="K53">
        <f>ABS('SAMPLE RISTRETTO'!K53-'SAMPLE RISTRETTO'!K$172)</f>
        <v>0.5105277129396768</v>
      </c>
      <c r="L53">
        <f>ABS('SAMPLE RISTRETTO'!L53-'SAMPLE RISTRETTO'!L$172)</f>
        <v>3.9204519524376913</v>
      </c>
      <c r="M53">
        <f>ABS('SAMPLE RISTRETTO'!M53-'SAMPLE RISTRETTO'!M$172)</f>
        <v>4.258760573505445</v>
      </c>
      <c r="N53">
        <f>ABS('SAMPLE RISTRETTO'!N53-'SAMPLE RISTRETTO'!N$172)</f>
        <v>15.12799154336868</v>
      </c>
      <c r="O53">
        <f>ABS('SAMPLE RISTRETTO'!O53-'SAMPLE RISTRETTO'!O$172)</f>
        <v>48.732004789703524</v>
      </c>
      <c r="P53">
        <f>ABS('SAMPLE RISTRETTO'!P53-'SAMPLE RISTRETTO'!P$172)</f>
        <v>3.6970428456055044</v>
      </c>
    </row>
    <row r="54" spans="1:16" ht="12.75">
      <c r="A54" s="5">
        <v>34834</v>
      </c>
      <c r="B54">
        <f>ABS('SAMPLE RISTRETTO'!B54-'SAMPLE RISTRETTO'!B$172)</f>
        <v>0.481642912204137</v>
      </c>
      <c r="C54">
        <f>ABS('SAMPLE RISTRETTO'!C54-'SAMPLE RISTRETTO'!C$172)</f>
        <v>1.919535957978295</v>
      </c>
      <c r="D54">
        <f>ABS('SAMPLE RISTRETTO'!D54-'SAMPLE RISTRETTO'!D$172)</f>
        <v>0.010154540628317221</v>
      </c>
      <c r="E54">
        <f>ABS('SAMPLE RISTRETTO'!E54-'SAMPLE RISTRETTO'!E$172)</f>
        <v>1.4029910934298457</v>
      </c>
      <c r="F54">
        <f>ABS('SAMPLE RISTRETTO'!F54-'SAMPLE RISTRETTO'!F$172)</f>
        <v>5.597966255619539</v>
      </c>
      <c r="G54">
        <f>ABS('SAMPLE RISTRETTO'!G54-'SAMPLE RISTRETTO'!G$172)</f>
        <v>12.897293228995878</v>
      </c>
      <c r="H54">
        <f>ABS('SAMPLE RISTRETTO'!H54-'SAMPLE RISTRETTO'!H$172)</f>
        <v>0.12753909297930477</v>
      </c>
      <c r="I54">
        <f>ABS('SAMPLE RISTRETTO'!I54-'SAMPLE RISTRETTO'!I$172)</f>
        <v>34285.80540028401</v>
      </c>
      <c r="J54">
        <f>ABS('SAMPLE RISTRETTO'!J54-'SAMPLE RISTRETTO'!J$172)</f>
        <v>6.136019205185789</v>
      </c>
      <c r="K54">
        <f>ABS('SAMPLE RISTRETTO'!K54-'SAMPLE RISTRETTO'!K$172)</f>
        <v>0.7265251817396745</v>
      </c>
      <c r="L54">
        <f>ABS('SAMPLE RISTRETTO'!L54-'SAMPLE RISTRETTO'!L$172)</f>
        <v>4.146085729037692</v>
      </c>
      <c r="M54">
        <f>ABS('SAMPLE RISTRETTO'!M54-'SAMPLE RISTRETTO'!M$172)</f>
        <v>4.396401371205444</v>
      </c>
      <c r="N54">
        <f>ABS('SAMPLE RISTRETTO'!N54-'SAMPLE RISTRETTO'!N$172)</f>
        <v>15.720133951568684</v>
      </c>
      <c r="O54">
        <f>ABS('SAMPLE RISTRETTO'!O54-'SAMPLE RISTRETTO'!O$172)</f>
        <v>51.73678635970373</v>
      </c>
      <c r="P54">
        <f>ABS('SAMPLE RISTRETTO'!P54-'SAMPLE RISTRETTO'!P$172)</f>
        <v>3.851921797705505</v>
      </c>
    </row>
    <row r="55" spans="1:16" ht="12.75">
      <c r="A55" s="5">
        <v>34865</v>
      </c>
      <c r="B55">
        <f>ABS('SAMPLE RISTRETTO'!B55-'SAMPLE RISTRETTO'!B$172)</f>
        <v>0.3646789306041427</v>
      </c>
      <c r="C55">
        <f>ABS('SAMPLE RISTRETTO'!C55-'SAMPLE RISTRETTO'!C$172)</f>
        <v>0.877027357399295</v>
      </c>
      <c r="D55">
        <f>ABS('SAMPLE RISTRETTO'!D55-'SAMPLE RISTRETTO'!D$172)</f>
        <v>0.010228052688317224</v>
      </c>
      <c r="E55">
        <f>ABS('SAMPLE RISTRETTO'!E55-'SAMPLE RISTRETTO'!E$172)</f>
        <v>1.4216045994298456</v>
      </c>
      <c r="F55">
        <f>ABS('SAMPLE RISTRETTO'!F55-'SAMPLE RISTRETTO'!F$172)</f>
        <v>7.691633330219531</v>
      </c>
      <c r="G55">
        <f>ABS('SAMPLE RISTRETTO'!G55-'SAMPLE RISTRETTO'!G$172)</f>
        <v>13.078513233995878</v>
      </c>
      <c r="H55">
        <f>ABS('SAMPLE RISTRETTO'!H55-'SAMPLE RISTRETTO'!H$172)</f>
        <v>0.16684865297929719</v>
      </c>
      <c r="I55">
        <f>ABS('SAMPLE RISTRETTO'!I55-'SAMPLE RISTRETTO'!I$172)</f>
        <v>33746.924701284006</v>
      </c>
      <c r="J55">
        <f>ABS('SAMPLE RISTRETTO'!J55-'SAMPLE RISTRETTO'!J$172)</f>
        <v>6.205026333785781</v>
      </c>
      <c r="K55">
        <f>ABS('SAMPLE RISTRETTO'!K55-'SAMPLE RISTRETTO'!K$172)</f>
        <v>0.9566031341396695</v>
      </c>
      <c r="L55">
        <f>ABS('SAMPLE RISTRETTO'!L55-'SAMPLE RISTRETTO'!L$172)</f>
        <v>4.142737468937693</v>
      </c>
      <c r="M55">
        <f>ABS('SAMPLE RISTRETTO'!M55-'SAMPLE RISTRETTO'!M$172)</f>
        <v>4.357097173105444</v>
      </c>
      <c r="N55">
        <f>ABS('SAMPLE RISTRETTO'!N55-'SAMPLE RISTRETTO'!N$172)</f>
        <v>15.25264010566869</v>
      </c>
      <c r="O55">
        <f>ABS('SAMPLE RISTRETTO'!O55-'SAMPLE RISTRETTO'!O$172)</f>
        <v>54.65881893970368</v>
      </c>
      <c r="P55">
        <f>ABS('SAMPLE RISTRETTO'!P55-'SAMPLE RISTRETTO'!P$172)</f>
        <v>3.891548910705505</v>
      </c>
    </row>
    <row r="56" spans="1:16" ht="12.75">
      <c r="A56" s="5">
        <v>34895</v>
      </c>
      <c r="B56">
        <f>ABS('SAMPLE RISTRETTO'!B56-'SAMPLE RISTRETTO'!B$172)</f>
        <v>0.22990977010414326</v>
      </c>
      <c r="C56">
        <f>ABS('SAMPLE RISTRETTO'!C56-'SAMPLE RISTRETTO'!C$172)</f>
        <v>0.33683860603229493</v>
      </c>
      <c r="D56">
        <f>ABS('SAMPLE RISTRETTO'!D56-'SAMPLE RISTRETTO'!D$172)</f>
        <v>0.009920942597317212</v>
      </c>
      <c r="E56">
        <f>ABS('SAMPLE RISTRETTO'!E56-'SAMPLE RISTRETTO'!E$172)</f>
        <v>1.3810785751698456</v>
      </c>
      <c r="F56">
        <f>ABS('SAMPLE RISTRETTO'!F56-'SAMPLE RISTRETTO'!F$172)</f>
        <v>9.771397696019534</v>
      </c>
      <c r="G56">
        <f>ABS('SAMPLE RISTRETTO'!G56-'SAMPLE RISTRETTO'!G$172)</f>
        <v>12.802914405995878</v>
      </c>
      <c r="H56">
        <f>ABS('SAMPLE RISTRETTO'!H56-'SAMPLE RISTRETTO'!H$172)</f>
        <v>0.22923686402070587</v>
      </c>
      <c r="I56">
        <f>ABS('SAMPLE RISTRETTO'!I56-'SAMPLE RISTRETTO'!I$172)</f>
        <v>33004.61661728399</v>
      </c>
      <c r="J56">
        <f>ABS('SAMPLE RISTRETTO'!J56-'SAMPLE RISTRETTO'!J$172)</f>
        <v>6.183844875585791</v>
      </c>
      <c r="K56">
        <f>ABS('SAMPLE RISTRETTO'!K56-'SAMPLE RISTRETTO'!K$172)</f>
        <v>1.143684963039675</v>
      </c>
      <c r="L56">
        <f>ABS('SAMPLE RISTRETTO'!L56-'SAMPLE RISTRETTO'!L$172)</f>
        <v>3.9827798249376922</v>
      </c>
      <c r="M56">
        <f>ABS('SAMPLE RISTRETTO'!M56-'SAMPLE RISTRETTO'!M$172)</f>
        <v>4.255539960105445</v>
      </c>
      <c r="N56">
        <f>ABS('SAMPLE RISTRETTO'!N56-'SAMPLE RISTRETTO'!N$172)</f>
        <v>14.192183638068684</v>
      </c>
      <c r="O56">
        <f>ABS('SAMPLE RISTRETTO'!O56-'SAMPLE RISTRETTO'!O$172)</f>
        <v>58.06215035970354</v>
      </c>
      <c r="P56">
        <f>ABS('SAMPLE RISTRETTO'!P56-'SAMPLE RISTRETTO'!P$172)</f>
        <v>3.8607504757055056</v>
      </c>
    </row>
    <row r="57" spans="1:16" ht="12.75">
      <c r="A57" s="5">
        <v>34926</v>
      </c>
      <c r="B57">
        <f>ABS('SAMPLE RISTRETTO'!B57-'SAMPLE RISTRETTO'!B$172)</f>
        <v>0.09459228250413787</v>
      </c>
      <c r="C57">
        <f>ABS('SAMPLE RISTRETTO'!C57-'SAMPLE RISTRETTO'!C$172)</f>
        <v>1.133199342588295</v>
      </c>
      <c r="D57">
        <f>ABS('SAMPLE RISTRETTO'!D57-'SAMPLE RISTRETTO'!D$172)</f>
        <v>0.009266246384317209</v>
      </c>
      <c r="E57">
        <f>ABS('SAMPLE RISTRETTO'!E57-'SAMPLE RISTRETTO'!E$172)</f>
        <v>1.2888661958198457</v>
      </c>
      <c r="F57">
        <f>ABS('SAMPLE RISTRETTO'!F57-'SAMPLE RISTRETTO'!F$172)</f>
        <v>11.101808422319536</v>
      </c>
      <c r="G57">
        <f>ABS('SAMPLE RISTRETTO'!G57-'SAMPLE RISTRETTO'!G$172)</f>
        <v>11.585257545995887</v>
      </c>
      <c r="H57">
        <f>ABS('SAMPLE RISTRETTO'!H57-'SAMPLE RISTRETTO'!H$172)</f>
        <v>0.7585290570206951</v>
      </c>
      <c r="I57">
        <f>ABS('SAMPLE RISTRETTO'!I57-'SAMPLE RISTRETTO'!I$172)</f>
        <v>32150.113960283983</v>
      </c>
      <c r="J57">
        <f>ABS('SAMPLE RISTRETTO'!J57-'SAMPLE RISTRETTO'!J$172)</f>
        <v>5.9930725331857815</v>
      </c>
      <c r="K57">
        <f>ABS('SAMPLE RISTRETTO'!K57-'SAMPLE RISTRETTO'!K$172)</f>
        <v>1.2648524745396656</v>
      </c>
      <c r="L57">
        <f>ABS('SAMPLE RISTRETTO'!L57-'SAMPLE RISTRETTO'!L$172)</f>
        <v>3.7920204898376912</v>
      </c>
      <c r="M57">
        <f>ABS('SAMPLE RISTRETTO'!M57-'SAMPLE RISTRETTO'!M$172)</f>
        <v>4.190374472505445</v>
      </c>
      <c r="N57">
        <f>ABS('SAMPLE RISTRETTO'!N57-'SAMPLE RISTRETTO'!N$172)</f>
        <v>13.002949541268677</v>
      </c>
      <c r="O57">
        <f>ABS('SAMPLE RISTRETTO'!O57-'SAMPLE RISTRETTO'!O$172)</f>
        <v>61.63900845970352</v>
      </c>
      <c r="P57">
        <f>ABS('SAMPLE RISTRETTO'!P57-'SAMPLE RISTRETTO'!P$172)</f>
        <v>3.805153076405504</v>
      </c>
    </row>
    <row r="58" spans="1:16" ht="12.75">
      <c r="A58" s="5">
        <v>34957</v>
      </c>
      <c r="B58">
        <f>ABS('SAMPLE RISTRETTO'!B58-'SAMPLE RISTRETTO'!B$172)</f>
        <v>0.002869069395856627</v>
      </c>
      <c r="C58">
        <f>ABS('SAMPLE RISTRETTO'!C58-'SAMPLE RISTRETTO'!C$172)</f>
        <v>1.341478304448295</v>
      </c>
      <c r="D58">
        <f>ABS('SAMPLE RISTRETTO'!D58-'SAMPLE RISTRETTO'!D$172)</f>
        <v>0.008296795342317212</v>
      </c>
      <c r="E58">
        <f>ABS('SAMPLE RISTRETTO'!E58-'SAMPLE RISTRETTO'!E$172)</f>
        <v>1.1544783726898458</v>
      </c>
      <c r="F58">
        <f>ABS('SAMPLE RISTRETTO'!F58-'SAMPLE RISTRETTO'!F$172)</f>
        <v>11.146233777119534</v>
      </c>
      <c r="G58">
        <f>ABS('SAMPLE RISTRETTO'!G58-'SAMPLE RISTRETTO'!G$172)</f>
        <v>9.526922353995886</v>
      </c>
      <c r="H58">
        <f>ABS('SAMPLE RISTRETTO'!H58-'SAMPLE RISTRETTO'!H$172)</f>
        <v>1.0137989480207068</v>
      </c>
      <c r="I58">
        <f>ABS('SAMPLE RISTRETTO'!I58-'SAMPLE RISTRETTO'!I$172)</f>
        <v>31371.356337284</v>
      </c>
      <c r="J58">
        <f>ABS('SAMPLE RISTRETTO'!J58-'SAMPLE RISTRETTO'!J$172)</f>
        <v>5.643492935385794</v>
      </c>
      <c r="K58">
        <f>ABS('SAMPLE RISTRETTO'!K58-'SAMPLE RISTRETTO'!K$172)</f>
        <v>1.30253119703967</v>
      </c>
      <c r="L58">
        <f>ABS('SAMPLE RISTRETTO'!L58-'SAMPLE RISTRETTO'!L$172)</f>
        <v>3.7087392404376924</v>
      </c>
      <c r="M58">
        <f>ABS('SAMPLE RISTRETTO'!M58-'SAMPLE RISTRETTO'!M$172)</f>
        <v>4.192929200405445</v>
      </c>
      <c r="N58">
        <f>ABS('SAMPLE RISTRETTO'!N58-'SAMPLE RISTRETTO'!N$172)</f>
        <v>12.019845521468682</v>
      </c>
      <c r="O58">
        <f>ABS('SAMPLE RISTRETTO'!O58-'SAMPLE RISTRETTO'!O$172)</f>
        <v>64.83764380970365</v>
      </c>
      <c r="P58">
        <f>ABS('SAMPLE RISTRETTO'!P58-'SAMPLE RISTRETTO'!P$172)</f>
        <v>3.767812696805504</v>
      </c>
    </row>
    <row r="59" spans="1:16" ht="12.75">
      <c r="A59" s="5">
        <v>34987</v>
      </c>
      <c r="B59">
        <f>ABS('SAMPLE RISTRETTO'!B59-'SAMPLE RISTRETTO'!B$172)</f>
        <v>0.06822503129586721</v>
      </c>
      <c r="C59">
        <f>ABS('SAMPLE RISTRETTO'!C59-'SAMPLE RISTRETTO'!C$172)</f>
        <v>0.6553829006522949</v>
      </c>
      <c r="D59">
        <f>ABS('SAMPLE RISTRETTO'!D59-'SAMPLE RISTRETTO'!D$172)</f>
        <v>0.007077719281317216</v>
      </c>
      <c r="E59">
        <f>ABS('SAMPLE RISTRETTO'!E59-'SAMPLE RISTRETTO'!E$172)</f>
        <v>0.9822897334018456</v>
      </c>
      <c r="F59">
        <f>ABS('SAMPLE RISTRETTO'!F59-'SAMPLE RISTRETTO'!F$172)</f>
        <v>10.055588039719538</v>
      </c>
      <c r="G59">
        <f>ABS('SAMPLE RISTRETTO'!G59-'SAMPLE RISTRETTO'!G$172)</f>
        <v>7.194500394095883</v>
      </c>
      <c r="H59">
        <f>ABS('SAMPLE RISTRETTO'!H59-'SAMPLE RISTRETTO'!H$172)</f>
        <v>0.6604411380207011</v>
      </c>
      <c r="I59">
        <f>ABS('SAMPLE RISTRETTO'!I59-'SAMPLE RISTRETTO'!I$172)</f>
        <v>30820.102985284</v>
      </c>
      <c r="J59">
        <f>ABS('SAMPLE RISTRETTO'!J59-'SAMPLE RISTRETTO'!J$172)</f>
        <v>5.069037081085781</v>
      </c>
      <c r="K59">
        <f>ABS('SAMPLE RISTRETTO'!K59-'SAMPLE RISTRETTO'!K$172)</f>
        <v>1.2488770740396689</v>
      </c>
      <c r="L59">
        <f>ABS('SAMPLE RISTRETTO'!L59-'SAMPLE RISTRETTO'!L$172)</f>
        <v>3.751055485637691</v>
      </c>
      <c r="M59">
        <f>ABS('SAMPLE RISTRETTO'!M59-'SAMPLE RISTRETTO'!M$172)</f>
        <v>4.174467762305445</v>
      </c>
      <c r="N59">
        <f>ABS('SAMPLE RISTRETTO'!N59-'SAMPLE RISTRETTO'!N$172)</f>
        <v>11.268240394968686</v>
      </c>
      <c r="O59">
        <f>ABS('SAMPLE RISTRETTO'!O59-'SAMPLE RISTRETTO'!O$172)</f>
        <v>67.44561408970367</v>
      </c>
      <c r="P59">
        <f>ABS('SAMPLE RISTRETTO'!P59-'SAMPLE RISTRETTO'!P$172)</f>
        <v>3.7493935504055047</v>
      </c>
    </row>
    <row r="60" spans="1:16" ht="12.75">
      <c r="A60" s="5">
        <v>35018</v>
      </c>
      <c r="B60">
        <f>ABS('SAMPLE RISTRETTO'!B60-'SAMPLE RISTRETTO'!B$172)</f>
        <v>0.07378013779586468</v>
      </c>
      <c r="C60">
        <f>ABS('SAMPLE RISTRETTO'!C60-'SAMPLE RISTRETTO'!C$172)</f>
        <v>0.11536063738090505</v>
      </c>
      <c r="D60">
        <f>ABS('SAMPLE RISTRETTO'!D60-'SAMPLE RISTRETTO'!D$172)</f>
        <v>0.0056626864273172095</v>
      </c>
      <c r="E60">
        <f>ABS('SAMPLE RISTRETTO'!E60-'SAMPLE RISTRETTO'!E$172)</f>
        <v>0.7853636437468455</v>
      </c>
      <c r="F60">
        <f>ABS('SAMPLE RISTRETTO'!F60-'SAMPLE RISTRETTO'!F$172)</f>
        <v>8.355977091119541</v>
      </c>
      <c r="G60">
        <f>ABS('SAMPLE RISTRETTO'!G60-'SAMPLE RISTRETTO'!G$172)</f>
        <v>5.133516654495878</v>
      </c>
      <c r="H60">
        <f>ABS('SAMPLE RISTRETTO'!H60-'SAMPLE RISTRETTO'!H$172)</f>
        <v>0.27904761397930145</v>
      </c>
      <c r="I60">
        <f>ABS('SAMPLE RISTRETTO'!I60-'SAMPLE RISTRETTO'!I$172)</f>
        <v>30667.660004284</v>
      </c>
      <c r="J60">
        <f>ABS('SAMPLE RISTRETTO'!J60-'SAMPLE RISTRETTO'!J$172)</f>
        <v>4.357669969885791</v>
      </c>
      <c r="K60">
        <f>ABS('SAMPLE RISTRETTO'!K60-'SAMPLE RISTRETTO'!K$172)</f>
        <v>1.1417777814396715</v>
      </c>
      <c r="L60">
        <f>ABS('SAMPLE RISTRETTO'!L60-'SAMPLE RISTRETTO'!L$172)</f>
        <v>3.8249597211376916</v>
      </c>
      <c r="M60">
        <f>ABS('SAMPLE RISTRETTO'!M60-'SAMPLE RISTRETTO'!M$172)</f>
        <v>4.1024305484054455</v>
      </c>
      <c r="N60">
        <f>ABS('SAMPLE RISTRETTO'!N60-'SAMPLE RISTRETTO'!N$172)</f>
        <v>10.47649037276868</v>
      </c>
      <c r="O60">
        <f>ABS('SAMPLE RISTRETTO'!O60-'SAMPLE RISTRETTO'!O$172)</f>
        <v>68.94261940970364</v>
      </c>
      <c r="P60">
        <f>ABS('SAMPLE RISTRETTO'!P60-'SAMPLE RISTRETTO'!P$172)</f>
        <v>3.7323770075055043</v>
      </c>
    </row>
    <row r="61" spans="1:16" ht="12.75">
      <c r="A61" s="5">
        <v>35048</v>
      </c>
      <c r="B61">
        <f>ABS('SAMPLE RISTRETTO'!B61-'SAMPLE RISTRETTO'!B$172)</f>
        <v>0.011404197404132788</v>
      </c>
      <c r="C61">
        <f>ABS('SAMPLE RISTRETTO'!C61-'SAMPLE RISTRETTO'!C$172)</f>
        <v>0.555308177154705</v>
      </c>
      <c r="D61">
        <f>ABS('SAMPLE RISTRETTO'!D61-'SAMPLE RISTRETTO'!D$172)</f>
        <v>0.004140488804317208</v>
      </c>
      <c r="E61">
        <f>ABS('SAMPLE RISTRETTO'!E61-'SAMPLE RISTRETTO'!E$172)</f>
        <v>0.5693592464068455</v>
      </c>
      <c r="F61">
        <f>ABS('SAMPLE RISTRETTO'!F61-'SAMPLE RISTRETTO'!F$172)</f>
        <v>6.689576650519541</v>
      </c>
      <c r="G61">
        <f>ABS('SAMPLE RISTRETTO'!G61-'SAMPLE RISTRETTO'!G$172)</f>
        <v>3.364060151795883</v>
      </c>
      <c r="H61">
        <f>ABS('SAMPLE RISTRETTO'!H61-'SAMPLE RISTRETTO'!H$172)</f>
        <v>1.498191270979305</v>
      </c>
      <c r="I61">
        <f>ABS('SAMPLE RISTRETTO'!I61-'SAMPLE RISTRETTO'!I$172)</f>
        <v>31045.105628283985</v>
      </c>
      <c r="J61">
        <f>ABS('SAMPLE RISTRETTO'!J61-'SAMPLE RISTRETTO'!J$172)</f>
        <v>3.6364328081857877</v>
      </c>
      <c r="K61">
        <f>ABS('SAMPLE RISTRETTO'!K61-'SAMPLE RISTRETTO'!K$172)</f>
        <v>1.0355871657396705</v>
      </c>
      <c r="L61">
        <f>ABS('SAMPLE RISTRETTO'!L61-'SAMPLE RISTRETTO'!L$172)</f>
        <v>3.777449265037692</v>
      </c>
      <c r="M61">
        <f>ABS('SAMPLE RISTRETTO'!M61-'SAMPLE RISTRETTO'!M$172)</f>
        <v>3.9271351311054445</v>
      </c>
      <c r="N61">
        <f>ABS('SAMPLE RISTRETTO'!N61-'SAMPLE RISTRETTO'!N$172)</f>
        <v>9.309776783268688</v>
      </c>
      <c r="O61">
        <f>ABS('SAMPLE RISTRETTO'!O61-'SAMPLE RISTRETTO'!O$172)</f>
        <v>68.74406970970358</v>
      </c>
      <c r="P61">
        <f>ABS('SAMPLE RISTRETTO'!P61-'SAMPLE RISTRETTO'!P$172)</f>
        <v>3.684136543505505</v>
      </c>
    </row>
    <row r="62" spans="1:16" ht="12.75">
      <c r="A62" s="5">
        <v>35079</v>
      </c>
      <c r="B62">
        <f>ABS('SAMPLE RISTRETTO'!B62-'SAMPLE RISTRETTO'!B$172)</f>
        <v>0.1900707362041345</v>
      </c>
      <c r="C62">
        <f>ABS('SAMPLE RISTRETTO'!C62-'SAMPLE RISTRETTO'!C$172)</f>
        <v>0.854751532600295</v>
      </c>
      <c r="D62">
        <f>ABS('SAMPLE RISTRETTO'!D62-'SAMPLE RISTRETTO'!D$172)</f>
        <v>0.00262740426731721</v>
      </c>
      <c r="E62">
        <f>ABS('SAMPLE RISTRETTO'!E62-'SAMPLE RISTRETTO'!E$172)</f>
        <v>0.3508913982808456</v>
      </c>
      <c r="F62">
        <f>ABS('SAMPLE RISTRETTO'!F62-'SAMPLE RISTRETTO'!F$172)</f>
        <v>5.491781913519532</v>
      </c>
      <c r="G62">
        <f>ABS('SAMPLE RISTRETTO'!G62-'SAMPLE RISTRETTO'!G$172)</f>
        <v>1.6795751405958868</v>
      </c>
      <c r="H62">
        <f>ABS('SAMPLE RISTRETTO'!H62-'SAMPLE RISTRETTO'!H$172)</f>
        <v>2.535621864979305</v>
      </c>
      <c r="I62">
        <f>ABS('SAMPLE RISTRETTO'!I62-'SAMPLE RISTRETTO'!I$172)</f>
        <v>31955.601413283992</v>
      </c>
      <c r="J62">
        <f>ABS('SAMPLE RISTRETTO'!J62-'SAMPLE RISTRETTO'!J$172)</f>
        <v>3.26051475408579</v>
      </c>
      <c r="K62">
        <f>ABS('SAMPLE RISTRETTO'!K62-'SAMPLE RISTRETTO'!K$172)</f>
        <v>0.970164058539666</v>
      </c>
      <c r="L62">
        <f>ABS('SAMPLE RISTRETTO'!L62-'SAMPLE RISTRETTO'!L$172)</f>
        <v>3.5830832238376917</v>
      </c>
      <c r="M62">
        <f>ABS('SAMPLE RISTRETTO'!M62-'SAMPLE RISTRETTO'!M$172)</f>
        <v>3.616209237605444</v>
      </c>
      <c r="N62">
        <f>ABS('SAMPLE RISTRETTO'!N62-'SAMPLE RISTRETTO'!N$172)</f>
        <v>7.719384327468688</v>
      </c>
      <c r="O62">
        <f>ABS('SAMPLE RISTRETTO'!O62-'SAMPLE RISTRETTO'!O$172)</f>
        <v>66.58346102970359</v>
      </c>
      <c r="P62">
        <f>ABS('SAMPLE RISTRETTO'!P62-'SAMPLE RISTRETTO'!P$172)</f>
        <v>3.576856630605504</v>
      </c>
    </row>
    <row r="63" spans="1:16" ht="12.75">
      <c r="A63" s="5">
        <v>35110</v>
      </c>
      <c r="B63">
        <f>ABS('SAMPLE RISTRETTO'!B63-'SAMPLE RISTRETTO'!B$172)</f>
        <v>0.45222190980413757</v>
      </c>
      <c r="C63">
        <f>ABS('SAMPLE RISTRETTO'!C63-'SAMPLE RISTRETTO'!C$172)</f>
        <v>0.9449686230352949</v>
      </c>
      <c r="D63">
        <f>ABS('SAMPLE RISTRETTO'!D63-'SAMPLE RISTRETTO'!D$172)</f>
        <v>0.0012243125283172146</v>
      </c>
      <c r="E63">
        <f>ABS('SAMPLE RISTRETTO'!E63-'SAMPLE RISTRETTO'!E$172)</f>
        <v>0.1492361936708456</v>
      </c>
      <c r="F63">
        <f>ABS('SAMPLE RISTRETTO'!F63-'SAMPLE RISTRETTO'!F$172)</f>
        <v>4.69466413861953</v>
      </c>
      <c r="G63">
        <f>ABS('SAMPLE RISTRETTO'!G63-'SAMPLE RISTRETTO'!G$172)</f>
        <v>0.1344702042041206</v>
      </c>
      <c r="H63">
        <f>ABS('SAMPLE RISTRETTO'!H63-'SAMPLE RISTRETTO'!H$172)</f>
        <v>2.9578955309793002</v>
      </c>
      <c r="I63">
        <f>ABS('SAMPLE RISTRETTO'!I63-'SAMPLE RISTRETTO'!I$172)</f>
        <v>33244.96166328399</v>
      </c>
      <c r="J63">
        <f>ABS('SAMPLE RISTRETTO'!J63-'SAMPLE RISTRETTO'!J$172)</f>
        <v>3.40695147028579</v>
      </c>
      <c r="K63">
        <f>ABS('SAMPLE RISTRETTO'!K63-'SAMPLE RISTRETTO'!K$172)</f>
        <v>0.9618161199396695</v>
      </c>
      <c r="L63">
        <f>ABS('SAMPLE RISTRETTO'!L63-'SAMPLE RISTRETTO'!L$172)</f>
        <v>3.318415940537692</v>
      </c>
      <c r="M63">
        <f>ABS('SAMPLE RISTRETTO'!M63-'SAMPLE RISTRETTO'!M$172)</f>
        <v>3.2298608564054447</v>
      </c>
      <c r="N63">
        <f>ABS('SAMPLE RISTRETTO'!N63-'SAMPLE RISTRETTO'!N$172)</f>
        <v>6.011652233868688</v>
      </c>
      <c r="O63">
        <f>ABS('SAMPLE RISTRETTO'!O63-'SAMPLE RISTRETTO'!O$172)</f>
        <v>61.442356079703586</v>
      </c>
      <c r="P63">
        <f>ABS('SAMPLE RISTRETTO'!P63-'SAMPLE RISTRETTO'!P$172)</f>
        <v>3.392309225305504</v>
      </c>
    </row>
    <row r="64" spans="1:16" ht="12.75">
      <c r="A64" s="5">
        <v>35139</v>
      </c>
      <c r="B64">
        <f>ABS('SAMPLE RISTRETTO'!B64-'SAMPLE RISTRETTO'!B$172)</f>
        <v>0.7871911553041429</v>
      </c>
      <c r="C64">
        <f>ABS('SAMPLE RISTRETTO'!C64-'SAMPLE RISTRETTO'!C$172)</f>
        <v>0.584100261297295</v>
      </c>
      <c r="D64">
        <f>ABS('SAMPLE RISTRETTO'!D64-'SAMPLE RISTRETTO'!D$172)</f>
        <v>2.434457268278567E-05</v>
      </c>
      <c r="E64">
        <f>ABS('SAMPLE RISTRETTO'!E64-'SAMPLE RISTRETTO'!E$172)</f>
        <v>0.024144844482454415</v>
      </c>
      <c r="F64">
        <f>ABS('SAMPLE RISTRETTO'!F64-'SAMPLE RISTRETTO'!F$172)</f>
        <v>3.8181364176195416</v>
      </c>
      <c r="G64">
        <f>ABS('SAMPLE RISTRETTO'!G64-'SAMPLE RISTRETTO'!G$172)</f>
        <v>1.9685009525041153</v>
      </c>
      <c r="H64">
        <f>ABS('SAMPLE RISTRETTO'!H64-'SAMPLE RISTRETTO'!H$172)</f>
        <v>2.678835215979305</v>
      </c>
      <c r="I64">
        <f>ABS('SAMPLE RISTRETTO'!I64-'SAMPLE RISTRETTO'!I$172)</f>
        <v>34748.60866328399</v>
      </c>
      <c r="J64">
        <f>ABS('SAMPLE RISTRETTO'!J64-'SAMPLE RISTRETTO'!J$172)</f>
        <v>4.092834402785783</v>
      </c>
      <c r="K64">
        <f>ABS('SAMPLE RISTRETTO'!K64-'SAMPLE RISTRETTO'!K$172)</f>
        <v>1.0229493652396684</v>
      </c>
      <c r="L64">
        <f>ABS('SAMPLE RISTRETTO'!L64-'SAMPLE RISTRETTO'!L$172)</f>
        <v>3.032520221207692</v>
      </c>
      <c r="M64">
        <f>ABS('SAMPLE RISTRETTO'!M64-'SAMPLE RISTRETTO'!M$172)</f>
        <v>2.8205613495654447</v>
      </c>
      <c r="N64">
        <f>ABS('SAMPLE RISTRETTO'!N64-'SAMPLE RISTRETTO'!N$172)</f>
        <v>4.522886027468687</v>
      </c>
      <c r="O64">
        <f>ABS('SAMPLE RISTRETTO'!O64-'SAMPLE RISTRETTO'!O$172)</f>
        <v>52.62373864970368</v>
      </c>
      <c r="P64">
        <f>ABS('SAMPLE RISTRETTO'!P64-'SAMPLE RISTRETTO'!P$172)</f>
        <v>3.148513327555505</v>
      </c>
    </row>
    <row r="65" spans="1:16" ht="12.75">
      <c r="A65" s="5">
        <v>35170</v>
      </c>
      <c r="B65">
        <f>ABS('SAMPLE RISTRETTO'!B65-'SAMPLE RISTRETTO'!B$172)</f>
        <v>1.185360993304144</v>
      </c>
      <c r="C65">
        <f>ABS('SAMPLE RISTRETTO'!C65-'SAMPLE RISTRETTO'!C$172)</f>
        <v>0.31901794619329493</v>
      </c>
      <c r="D65">
        <f>ABS('SAMPLE RISTRETTO'!D65-'SAMPLE RISTRETTO'!D$172)</f>
        <v>0.0011131825026827885</v>
      </c>
      <c r="E65">
        <f>ABS('SAMPLE RISTRETTO'!E65-'SAMPLE RISTRETTO'!E$172)</f>
        <v>0.17086016578615443</v>
      </c>
      <c r="F65">
        <f>ABS('SAMPLE RISTRETTO'!F65-'SAMPLE RISTRETTO'!F$172)</f>
        <v>2.4557332574195385</v>
      </c>
      <c r="G65">
        <f>ABS('SAMPLE RISTRETTO'!G65-'SAMPLE RISTRETTO'!G$172)</f>
        <v>3.7449764535041226</v>
      </c>
      <c r="H65">
        <f>ABS('SAMPLE RISTRETTO'!H65-'SAMPLE RISTRETTO'!H$172)</f>
        <v>1.8232693249793073</v>
      </c>
      <c r="I65">
        <f>ABS('SAMPLE RISTRETTO'!I65-'SAMPLE RISTRETTO'!I$172)</f>
        <v>36259.78656228399</v>
      </c>
      <c r="J65">
        <f>ABS('SAMPLE RISTRETTO'!J65-'SAMPLE RISTRETTO'!J$172)</f>
        <v>5.110015053685785</v>
      </c>
      <c r="K65">
        <f>ABS('SAMPLE RISTRETTO'!K65-'SAMPLE RISTRETTO'!K$172)</f>
        <v>1.1574052584396668</v>
      </c>
      <c r="L65">
        <f>ABS('SAMPLE RISTRETTO'!L65-'SAMPLE RISTRETTO'!L$172)</f>
        <v>2.737659626867691</v>
      </c>
      <c r="M65">
        <f>ABS('SAMPLE RISTRETTO'!M65-'SAMPLE RISTRETTO'!M$172)</f>
        <v>2.439735414245444</v>
      </c>
      <c r="N65">
        <f>ABS('SAMPLE RISTRETTO'!N65-'SAMPLE RISTRETTO'!N$172)</f>
        <v>3.3231885844686815</v>
      </c>
      <c r="O65">
        <f>ABS('SAMPLE RISTRETTO'!O65-'SAMPLE RISTRETTO'!O$172)</f>
        <v>40.451928719703574</v>
      </c>
      <c r="P65">
        <f>ABS('SAMPLE RISTRETTO'!P65-'SAMPLE RISTRETTO'!P$172)</f>
        <v>2.8817115719755053</v>
      </c>
    </row>
    <row r="66" spans="1:16" ht="12.75">
      <c r="A66" s="5">
        <v>35200</v>
      </c>
      <c r="B66">
        <f>ABS('SAMPLE RISTRETTO'!B66-'SAMPLE RISTRETTO'!B$172)</f>
        <v>1.616723914504135</v>
      </c>
      <c r="C66">
        <f>ABS('SAMPLE RISTRETTO'!C66-'SAMPLE RISTRETTO'!C$172)</f>
        <v>0.11742173176529494</v>
      </c>
      <c r="D66">
        <f>ABS('SAMPLE RISTRETTO'!D66-'SAMPLE RISTRETTO'!D$172)</f>
        <v>0.0020235555246827935</v>
      </c>
      <c r="E66">
        <f>ABS('SAMPLE RISTRETTO'!E66-'SAMPLE RISTRETTO'!E$172)</f>
        <v>0.29542467650715437</v>
      </c>
      <c r="F66">
        <f>ABS('SAMPLE RISTRETTO'!F66-'SAMPLE RISTRETTO'!F$172)</f>
        <v>0.4150607400195412</v>
      </c>
      <c r="G66">
        <f>ABS('SAMPLE RISTRETTO'!G66-'SAMPLE RISTRETTO'!G$172)</f>
        <v>5.430460869104124</v>
      </c>
      <c r="H66">
        <f>ABS('SAMPLE RISTRETTO'!H66-'SAMPLE RISTRETTO'!H$172)</f>
        <v>0.7914425229792954</v>
      </c>
      <c r="I66">
        <f>ABS('SAMPLE RISTRETTO'!I66-'SAMPLE RISTRETTO'!I$172)</f>
        <v>37577.584480283986</v>
      </c>
      <c r="J66">
        <f>ABS('SAMPLE RISTRETTO'!J66-'SAMPLE RISTRETTO'!J$172)</f>
        <v>6.0201908269857825</v>
      </c>
      <c r="K66">
        <f>ABS('SAMPLE RISTRETTO'!K66-'SAMPLE RISTRETTO'!K$172)</f>
        <v>1.3582536532396716</v>
      </c>
      <c r="L66">
        <f>ABS('SAMPLE RISTRETTO'!L66-'SAMPLE RISTRETTO'!L$172)</f>
        <v>2.4489216916576915</v>
      </c>
      <c r="M66">
        <f>ABS('SAMPLE RISTRETTO'!M66-'SAMPLE RISTRETTO'!M$172)</f>
        <v>2.1461422563254455</v>
      </c>
      <c r="N66">
        <f>ABS('SAMPLE RISTRETTO'!N66-'SAMPLE RISTRETTO'!N$172)</f>
        <v>2.470203495468681</v>
      </c>
      <c r="O66">
        <f>ABS('SAMPLE RISTRETTO'!O66-'SAMPLE RISTRETTO'!O$172)</f>
        <v>25.312701759703714</v>
      </c>
      <c r="P66">
        <f>ABS('SAMPLE RISTRETTO'!P66-'SAMPLE RISTRETTO'!P$172)</f>
        <v>2.611210753925504</v>
      </c>
    </row>
    <row r="67" spans="1:16" ht="12.75">
      <c r="A67" s="5">
        <v>35231</v>
      </c>
      <c r="B67">
        <f>ABS('SAMPLE RISTRETTO'!B67-'SAMPLE RISTRETTO'!B$172)</f>
        <v>2.0372631830041428</v>
      </c>
      <c r="C67">
        <f>ABS('SAMPLE RISTRETTO'!C67-'SAMPLE RISTRETTO'!C$172)</f>
        <v>1.193510557631705</v>
      </c>
      <c r="D67">
        <f>ABS('SAMPLE RISTRETTO'!D67-'SAMPLE RISTRETTO'!D$172)</f>
        <v>0.002758099234682787</v>
      </c>
      <c r="E67">
        <f>ABS('SAMPLE RISTRETTO'!E67-'SAMPLE RISTRETTO'!E$172)</f>
        <v>0.3935602364511544</v>
      </c>
      <c r="F67">
        <f>ABS('SAMPLE RISTRETTO'!F67-'SAMPLE RISTRETTO'!F$172)</f>
        <v>2.2510818740804694</v>
      </c>
      <c r="G67">
        <f>ABS('SAMPLE RISTRETTO'!G67-'SAMPLE RISTRETTO'!G$172)</f>
        <v>6.750331387304115</v>
      </c>
      <c r="H67">
        <f>ABS('SAMPLE RISTRETTO'!H67-'SAMPLE RISTRETTO'!H$172)</f>
        <v>0.09499380197929952</v>
      </c>
      <c r="I67">
        <f>ABS('SAMPLE RISTRETTO'!I67-'SAMPLE RISTRETTO'!I$172)</f>
        <v>38451.35761128401</v>
      </c>
      <c r="J67">
        <f>ABS('SAMPLE RISTRETTO'!J67-'SAMPLE RISTRETTO'!J$172)</f>
        <v>6.549313101785785</v>
      </c>
      <c r="K67">
        <f>ABS('SAMPLE RISTRETTO'!K67-'SAMPLE RISTRETTO'!K$172)</f>
        <v>1.5947510542396657</v>
      </c>
      <c r="L67">
        <f>ABS('SAMPLE RISTRETTO'!L67-'SAMPLE RISTRETTO'!L$172)</f>
        <v>2.1775856021676923</v>
      </c>
      <c r="M67">
        <f>ABS('SAMPLE RISTRETTO'!M67-'SAMPLE RISTRETTO'!M$172)</f>
        <v>1.939162470045444</v>
      </c>
      <c r="N67">
        <f>ABS('SAMPLE RISTRETTO'!N67-'SAMPLE RISTRETTO'!N$172)</f>
        <v>1.9572687424686848</v>
      </c>
      <c r="O67">
        <f>ABS('SAMPLE RISTRETTO'!O67-'SAMPLE RISTRETTO'!O$172)</f>
        <v>8.339704129703705</v>
      </c>
      <c r="P67">
        <f>ABS('SAMPLE RISTRETTO'!P67-'SAMPLE RISTRETTO'!P$172)</f>
        <v>2.3412658753755045</v>
      </c>
    </row>
    <row r="68" spans="1:16" ht="12.75">
      <c r="A68" s="5">
        <v>35261</v>
      </c>
      <c r="B68">
        <f>ABS('SAMPLE RISTRETTO'!B68-'SAMPLE RISTRETTO'!B$172)</f>
        <v>2.3797706660041342</v>
      </c>
      <c r="C68">
        <f>ABS('SAMPLE RISTRETTO'!C68-'SAMPLE RISTRETTO'!C$172)</f>
        <v>1.5911340302917052</v>
      </c>
      <c r="D68">
        <f>ABS('SAMPLE RISTRETTO'!D68-'SAMPLE RISTRETTO'!D$172)</f>
        <v>0.0032639816126827925</v>
      </c>
      <c r="E68">
        <f>ABS('SAMPLE RISTRETTO'!E68-'SAMPLE RISTRETTO'!E$172)</f>
        <v>0.4684736705941544</v>
      </c>
      <c r="F68">
        <f>ABS('SAMPLE RISTRETTO'!F68-'SAMPLE RISTRETTO'!F$172)</f>
        <v>5.028520051680459</v>
      </c>
      <c r="G68">
        <f>ABS('SAMPLE RISTRETTO'!G68-'SAMPLE RISTRETTO'!G$172)</f>
        <v>7.419923857004122</v>
      </c>
      <c r="H68">
        <f>ABS('SAMPLE RISTRETTO'!H68-'SAMPLE RISTRETTO'!H$172)</f>
        <v>0.09580967097930682</v>
      </c>
      <c r="I68">
        <f>ABS('SAMPLE RISTRETTO'!I68-'SAMPLE RISTRETTO'!I$172)</f>
        <v>38511.94626028399</v>
      </c>
      <c r="J68">
        <f>ABS('SAMPLE RISTRETTO'!J68-'SAMPLE RISTRETTO'!J$172)</f>
        <v>6.616537742885782</v>
      </c>
      <c r="K68">
        <f>ABS('SAMPLE RISTRETTO'!K68-'SAMPLE RISTRETTO'!K$172)</f>
        <v>1.8139810677396753</v>
      </c>
      <c r="L68">
        <f>ABS('SAMPLE RISTRETTO'!L68-'SAMPLE RISTRETTO'!L$172)</f>
        <v>1.9391963027476926</v>
      </c>
      <c r="M68">
        <f>ABS('SAMPLE RISTRETTO'!M68-'SAMPLE RISTRETTO'!M$172)</f>
        <v>1.7741809393654453</v>
      </c>
      <c r="N68">
        <f>ABS('SAMPLE RISTRETTO'!N68-'SAMPLE RISTRETTO'!N$172)</f>
        <v>1.6874152674686798</v>
      </c>
      <c r="O68">
        <f>ABS('SAMPLE RISTRETTO'!O68-'SAMPLE RISTRETTO'!O$172)</f>
        <v>8.007959980296391</v>
      </c>
      <c r="P68">
        <f>ABS('SAMPLE RISTRETTO'!P68-'SAMPLE RISTRETTO'!P$172)</f>
        <v>2.0527848573455048</v>
      </c>
    </row>
    <row r="69" spans="1:16" ht="12.75">
      <c r="A69" s="5">
        <v>35292</v>
      </c>
      <c r="B69">
        <f>ABS('SAMPLE RISTRETTO'!B69-'SAMPLE RISTRETTO'!B$172)</f>
        <v>2.6040527181041426</v>
      </c>
      <c r="C69">
        <f>ABS('SAMPLE RISTRETTO'!C69-'SAMPLE RISTRETTO'!C$172)</f>
        <v>1.739268265201705</v>
      </c>
      <c r="D69">
        <f>ABS('SAMPLE RISTRETTO'!D69-'SAMPLE RISTRETTO'!D$172)</f>
        <v>0.003524547151682794</v>
      </c>
      <c r="E69">
        <f>ABS('SAMPLE RISTRETTO'!E69-'SAMPLE RISTRETTO'!E$172)</f>
        <v>0.5056439684191545</v>
      </c>
      <c r="F69">
        <f>ABS('SAMPLE RISTRETTO'!F69-'SAMPLE RISTRETTO'!F$172)</f>
        <v>7.34637457798047</v>
      </c>
      <c r="G69">
        <f>ABS('SAMPLE RISTRETTO'!G69-'SAMPLE RISTRETTO'!G$172)</f>
        <v>7.299617192004121</v>
      </c>
      <c r="H69">
        <f>ABS('SAMPLE RISTRETTO'!H69-'SAMPLE RISTRETTO'!H$172)</f>
        <v>0.8071362789793</v>
      </c>
      <c r="I69">
        <f>ABS('SAMPLE RISTRETTO'!I69-'SAMPLE RISTRETTO'!I$172)</f>
        <v>37452.600822284</v>
      </c>
      <c r="J69">
        <f>ABS('SAMPLE RISTRETTO'!J69-'SAMPLE RISTRETTO'!J$172)</f>
        <v>6.277645295985792</v>
      </c>
      <c r="K69">
        <f>ABS('SAMPLE RISTRETTO'!K69-'SAMPLE RISTRETTO'!K$172)</f>
        <v>1.9689173795396755</v>
      </c>
      <c r="L69">
        <f>ABS('SAMPLE RISTRETTO'!L69-'SAMPLE RISTRETTO'!L$172)</f>
        <v>1.712556625277692</v>
      </c>
      <c r="M69">
        <f>ABS('SAMPLE RISTRETTO'!M69-'SAMPLE RISTRETTO'!M$172)</f>
        <v>1.511767747055444</v>
      </c>
      <c r="N69">
        <f>ABS('SAMPLE RISTRETTO'!N69-'SAMPLE RISTRETTO'!N$172)</f>
        <v>1.5870868024686757</v>
      </c>
      <c r="O69">
        <f>ABS('SAMPLE RISTRETTO'!O69-'SAMPLE RISTRETTO'!O$172)</f>
        <v>21.40362062029635</v>
      </c>
      <c r="P69">
        <f>ABS('SAMPLE RISTRETTO'!P69-'SAMPLE RISTRETTO'!P$172)</f>
        <v>1.7425941068555053</v>
      </c>
    </row>
    <row r="70" spans="1:16" ht="12.75">
      <c r="A70" s="5">
        <v>35323</v>
      </c>
      <c r="B70">
        <f>ABS('SAMPLE RISTRETTO'!B70-'SAMPLE RISTRETTO'!B$172)</f>
        <v>2.681572248104132</v>
      </c>
      <c r="C70">
        <f>ABS('SAMPLE RISTRETTO'!C70-'SAMPLE RISTRETTO'!C$172)</f>
        <v>1.3806274859417051</v>
      </c>
      <c r="D70">
        <f>ABS('SAMPLE RISTRETTO'!D70-'SAMPLE RISTRETTO'!D$172)</f>
        <v>0.003560390062682786</v>
      </c>
      <c r="E70">
        <f>ABS('SAMPLE RISTRETTO'!E70-'SAMPLE RISTRETTO'!E$172)</f>
        <v>0.5076885416161544</v>
      </c>
      <c r="F70">
        <f>ABS('SAMPLE RISTRETTO'!F70-'SAMPLE RISTRETTO'!F$172)</f>
        <v>8.762994664180468</v>
      </c>
      <c r="G70">
        <f>ABS('SAMPLE RISTRETTO'!G70-'SAMPLE RISTRETTO'!G$172)</f>
        <v>6.653671904104115</v>
      </c>
      <c r="H70">
        <f>ABS('SAMPLE RISTRETTO'!H70-'SAMPLE RISTRETTO'!H$172)</f>
        <v>1.9302370629793018</v>
      </c>
      <c r="I70">
        <f>ABS('SAMPLE RISTRETTO'!I70-'SAMPLE RISTRETTO'!I$172)</f>
        <v>35024.49538528398</v>
      </c>
      <c r="J70">
        <f>ABS('SAMPLE RISTRETTO'!J70-'SAMPLE RISTRETTO'!J$172)</f>
        <v>5.716042091585791</v>
      </c>
      <c r="K70">
        <f>ABS('SAMPLE RISTRETTO'!K70-'SAMPLE RISTRETTO'!K$172)</f>
        <v>2.0367225270396716</v>
      </c>
      <c r="L70">
        <f>ABS('SAMPLE RISTRETTO'!L70-'SAMPLE RISTRETTO'!L$172)</f>
        <v>1.4415626919276914</v>
      </c>
      <c r="M70">
        <f>ABS('SAMPLE RISTRETTO'!M70-'SAMPLE RISTRETTO'!M$172)</f>
        <v>1.139557533765445</v>
      </c>
      <c r="N70">
        <f>ABS('SAMPLE RISTRETTO'!N70-'SAMPLE RISTRETTO'!N$172)</f>
        <v>1.4285809304686836</v>
      </c>
      <c r="O70">
        <f>ABS('SAMPLE RISTRETTO'!O70-'SAMPLE RISTRETTO'!O$172)</f>
        <v>30.124561560296343</v>
      </c>
      <c r="P70">
        <f>ABS('SAMPLE RISTRETTO'!P70-'SAMPLE RISTRETTO'!P$172)</f>
        <v>1.4242880074555044</v>
      </c>
    </row>
    <row r="71" spans="1:16" ht="12.75">
      <c r="A71" s="5">
        <v>35353</v>
      </c>
      <c r="B71">
        <f>ABS('SAMPLE RISTRETTO'!B71-'SAMPLE RISTRETTO'!B$172)</f>
        <v>2.59905769770414</v>
      </c>
      <c r="C71">
        <f>ABS('SAMPLE RISTRETTO'!C71-'SAMPLE RISTRETTO'!C$172)</f>
        <v>1.3717171560217052</v>
      </c>
      <c r="D71">
        <f>ABS('SAMPLE RISTRETTO'!D71-'SAMPLE RISTRETTO'!D$172)</f>
        <v>0.0033760985936827914</v>
      </c>
      <c r="E71">
        <f>ABS('SAMPLE RISTRETTO'!E71-'SAMPLE RISTRETTO'!E$172)</f>
        <v>0.4823632085101544</v>
      </c>
      <c r="F71">
        <f>ABS('SAMPLE RISTRETTO'!F71-'SAMPLE RISTRETTO'!F$172)</f>
        <v>9.14977177528047</v>
      </c>
      <c r="G71">
        <f>ABS('SAMPLE RISTRETTO'!G71-'SAMPLE RISTRETTO'!G$172)</f>
        <v>5.904678112504115</v>
      </c>
      <c r="H71">
        <f>ABS('SAMPLE RISTRETTO'!H71-'SAMPLE RISTRETTO'!H$172)</f>
        <v>2.966228154979305</v>
      </c>
      <c r="I71">
        <f>ABS('SAMPLE RISTRETTO'!I71-'SAMPLE RISTRETTO'!I$172)</f>
        <v>31122.362956283992</v>
      </c>
      <c r="J71">
        <f>ABS('SAMPLE RISTRETTO'!J71-'SAMPLE RISTRETTO'!J$172)</f>
        <v>5.175846417285783</v>
      </c>
      <c r="K71">
        <f>ABS('SAMPLE RISTRETTO'!K71-'SAMPLE RISTRETTO'!K$172)</f>
        <v>1.9919369425396667</v>
      </c>
      <c r="L71">
        <f>ABS('SAMPLE RISTRETTO'!L71-'SAMPLE RISTRETTO'!L$172)</f>
        <v>1.1239441720076915</v>
      </c>
      <c r="M71">
        <f>ABS('SAMPLE RISTRETTO'!M71-'SAMPLE RISTRETTO'!M$172)</f>
        <v>0.7666510772454442</v>
      </c>
      <c r="N71">
        <f>ABS('SAMPLE RISTRETTO'!N71-'SAMPLE RISTRETTO'!N$172)</f>
        <v>1.0402765954686828</v>
      </c>
      <c r="O71">
        <f>ABS('SAMPLE RISTRETTO'!O71-'SAMPLE RISTRETTO'!O$172)</f>
        <v>33.789260080296344</v>
      </c>
      <c r="P71">
        <f>ABS('SAMPLE RISTRETTO'!P71-'SAMPLE RISTRETTO'!P$172)</f>
        <v>1.1273754140055043</v>
      </c>
    </row>
    <row r="72" spans="1:16" ht="12.75">
      <c r="A72" s="5">
        <v>35384</v>
      </c>
      <c r="B72">
        <f>ABS('SAMPLE RISTRETTO'!B72-'SAMPLE RISTRETTO'!B$172)</f>
        <v>2.3821610299041396</v>
      </c>
      <c r="C72">
        <f>ABS('SAMPLE RISTRETTO'!C72-'SAMPLE RISTRETTO'!C$172)</f>
        <v>1.4552514990217051</v>
      </c>
      <c r="D72">
        <f>ABS('SAMPLE RISTRETTO'!D72-'SAMPLE RISTRETTO'!D$172)</f>
        <v>0.003011987887682796</v>
      </c>
      <c r="E72">
        <f>ABS('SAMPLE RISTRETTO'!E72-'SAMPLE RISTRETTO'!E$172)</f>
        <v>0.4281370612821544</v>
      </c>
      <c r="F72">
        <f>ABS('SAMPLE RISTRETTO'!F72-'SAMPLE RISTRETTO'!F$172)</f>
        <v>8.79062975968047</v>
      </c>
      <c r="G72">
        <f>ABS('SAMPLE RISTRETTO'!G72-'SAMPLE RISTRETTO'!G$172)</f>
        <v>5.195887397104116</v>
      </c>
      <c r="H72">
        <f>ABS('SAMPLE RISTRETTO'!H72-'SAMPLE RISTRETTO'!H$172)</f>
        <v>3.5217438919792983</v>
      </c>
      <c r="I72">
        <f>ABS('SAMPLE RISTRETTO'!I72-'SAMPLE RISTRETTO'!I$172)</f>
        <v>25842.335284283996</v>
      </c>
      <c r="J72">
        <f>ABS('SAMPLE RISTRETTO'!J72-'SAMPLE RISTRETTO'!J$172)</f>
        <v>4.763875266685787</v>
      </c>
      <c r="K72">
        <f>ABS('SAMPLE RISTRETTO'!K72-'SAMPLE RISTRETTO'!K$172)</f>
        <v>1.8360545422396655</v>
      </c>
      <c r="L72">
        <f>ABS('SAMPLE RISTRETTO'!L72-'SAMPLE RISTRETTO'!L$172)</f>
        <v>0.8403276312276917</v>
      </c>
      <c r="M72">
        <f>ABS('SAMPLE RISTRETTO'!M72-'SAMPLE RISTRETTO'!M$172)</f>
        <v>0.4823211981154447</v>
      </c>
      <c r="N72">
        <f>ABS('SAMPLE RISTRETTO'!N72-'SAMPLE RISTRETTO'!N$172)</f>
        <v>0.6071413134686878</v>
      </c>
      <c r="O72">
        <f>ABS('SAMPLE RISTRETTO'!O72-'SAMPLE RISTRETTO'!O$172)</f>
        <v>33.051967500296314</v>
      </c>
      <c r="P72">
        <f>ABS('SAMPLE RISTRETTO'!P72-'SAMPLE RISTRETTO'!P$172)</f>
        <v>0.8778196552555046</v>
      </c>
    </row>
    <row r="73" spans="1:16" ht="12.75">
      <c r="A73" s="5">
        <v>35414</v>
      </c>
      <c r="B73">
        <f>ABS('SAMPLE RISTRETTO'!B73-'SAMPLE RISTRETTO'!B$172)</f>
        <v>2.035648729104139</v>
      </c>
      <c r="C73">
        <f>ABS('SAMPLE RISTRETTO'!C73-'SAMPLE RISTRETTO'!C$172)</f>
        <v>1.8049819483617051</v>
      </c>
      <c r="D73">
        <f>ABS('SAMPLE RISTRETTO'!D73-'SAMPLE RISTRETTO'!D$172)</f>
        <v>0.002454060288682794</v>
      </c>
      <c r="E73">
        <f>ABS('SAMPLE RISTRETTO'!E73-'SAMPLE RISTRETTO'!E$172)</f>
        <v>0.3552059535301544</v>
      </c>
      <c r="F73">
        <f>ABS('SAMPLE RISTRETTO'!F73-'SAMPLE RISTRETTO'!F$172)</f>
        <v>8.14460373688047</v>
      </c>
      <c r="G73">
        <f>ABS('SAMPLE RISTRETTO'!G73-'SAMPLE RISTRETTO'!G$172)</f>
        <v>4.553436860804126</v>
      </c>
      <c r="H73">
        <f>ABS('SAMPLE RISTRETTO'!H73-'SAMPLE RISTRETTO'!H$172)</f>
        <v>3.6020257429792935</v>
      </c>
      <c r="I73">
        <f>ABS('SAMPLE RISTRETTO'!I73-'SAMPLE RISTRETTO'!I$172)</f>
        <v>19297.524262283987</v>
      </c>
      <c r="J73">
        <f>ABS('SAMPLE RISTRETTO'!J73-'SAMPLE RISTRETTO'!J$172)</f>
        <v>4.357820804185792</v>
      </c>
      <c r="K73">
        <f>ABS('SAMPLE RISTRETTO'!K73-'SAMPLE RISTRETTO'!K$172)</f>
        <v>1.5670804802396674</v>
      </c>
      <c r="L73">
        <f>ABS('SAMPLE RISTRETTO'!L73-'SAMPLE RISTRETTO'!L$172)</f>
        <v>0.6738998292776914</v>
      </c>
      <c r="M73">
        <f>ABS('SAMPLE RISTRETTO'!M73-'SAMPLE RISTRETTO'!M$172)</f>
        <v>0.3732115816454451</v>
      </c>
      <c r="N73">
        <f>ABS('SAMPLE RISTRETTO'!N73-'SAMPLE RISTRETTO'!N$172)</f>
        <v>0.4904112184686795</v>
      </c>
      <c r="O73">
        <f>ABS('SAMPLE RISTRETTO'!O73-'SAMPLE RISTRETTO'!O$172)</f>
        <v>27.972060100296403</v>
      </c>
      <c r="P73">
        <f>ABS('SAMPLE RISTRETTO'!P73-'SAMPLE RISTRETTO'!P$172)</f>
        <v>0.6944293005955045</v>
      </c>
    </row>
    <row r="74" spans="1:16" ht="12.75">
      <c r="A74" s="5">
        <v>35445</v>
      </c>
      <c r="B74">
        <f>ABS('SAMPLE RISTRETTO'!B74-'SAMPLE RISTRETTO'!B$172)</f>
        <v>1.5814509609041352</v>
      </c>
      <c r="C74">
        <f>ABS('SAMPLE RISTRETTO'!C74-'SAMPLE RISTRETTO'!C$172)</f>
        <v>0.4105153159627051</v>
      </c>
      <c r="D74">
        <f>ABS('SAMPLE RISTRETTO'!D74-'SAMPLE RISTRETTO'!D$172)</f>
        <v>0.0016886184576827834</v>
      </c>
      <c r="E74">
        <f>ABS('SAMPLE RISTRETTO'!E74-'SAMPLE RISTRETTO'!E$172)</f>
        <v>0.2544106962471544</v>
      </c>
      <c r="F74">
        <f>ABS('SAMPLE RISTRETTO'!F74-'SAMPLE RISTRETTO'!F$172)</f>
        <v>7.482715448180457</v>
      </c>
      <c r="G74">
        <f>ABS('SAMPLE RISTRETTO'!G74-'SAMPLE RISTRETTO'!G$172)</f>
        <v>3.843509692404126</v>
      </c>
      <c r="H74">
        <f>ABS('SAMPLE RISTRETTO'!H74-'SAMPLE RISTRETTO'!H$172)</f>
        <v>3.433735392979301</v>
      </c>
      <c r="I74">
        <f>ABS('SAMPLE RISTRETTO'!I74-'SAMPLE RISTRETTO'!I$172)</f>
        <v>11667.38301728401</v>
      </c>
      <c r="J74">
        <f>ABS('SAMPLE RISTRETTO'!J74-'SAMPLE RISTRETTO'!J$172)</f>
        <v>3.7766031707857906</v>
      </c>
      <c r="K74">
        <f>ABS('SAMPLE RISTRETTO'!K74-'SAMPLE RISTRETTO'!K$172)</f>
        <v>1.1960096455396751</v>
      </c>
      <c r="L74">
        <f>ABS('SAMPLE RISTRETTO'!L74-'SAMPLE RISTRETTO'!L$172)</f>
        <v>0.6220858112176915</v>
      </c>
      <c r="M74">
        <f>ABS('SAMPLE RISTRETTO'!M74-'SAMPLE RISTRETTO'!M$172)</f>
        <v>0.3776108871254449</v>
      </c>
      <c r="N74">
        <f>ABS('SAMPLE RISTRETTO'!N74-'SAMPLE RISTRETTO'!N$172)</f>
        <v>0.7822908604686774</v>
      </c>
      <c r="O74">
        <f>ABS('SAMPLE RISTRETTO'!O74-'SAMPLE RISTRETTO'!O$172)</f>
        <v>19.212449430296374</v>
      </c>
      <c r="P74">
        <f>ABS('SAMPLE RISTRETTO'!P74-'SAMPLE RISTRETTO'!P$172)</f>
        <v>0.5874941393155044</v>
      </c>
    </row>
    <row r="75" spans="1:16" ht="12.75">
      <c r="A75" s="5">
        <v>35476</v>
      </c>
      <c r="B75">
        <f>ABS('SAMPLE RISTRETTO'!B75-'SAMPLE RISTRETTO'!B$172)</f>
        <v>1.0464992364041308</v>
      </c>
      <c r="C75">
        <f>ABS('SAMPLE RISTRETTO'!C75-'SAMPLE RISTRETTO'!C$172)</f>
        <v>1.1487924199382948</v>
      </c>
      <c r="D75">
        <f>ABS('SAMPLE RISTRETTO'!D75-'SAMPLE RISTRETTO'!D$172)</f>
        <v>0.0007503008746827938</v>
      </c>
      <c r="E75">
        <f>ABS('SAMPLE RISTRETTO'!E75-'SAMPLE RISTRETTO'!E$172)</f>
        <v>0.12395499256415442</v>
      </c>
      <c r="F75">
        <f>ABS('SAMPLE RISTRETTO'!F75-'SAMPLE RISTRETTO'!F$172)</f>
        <v>6.674378595480462</v>
      </c>
      <c r="G75">
        <f>ABS('SAMPLE RISTRETTO'!G75-'SAMPLE RISTRETTO'!G$172)</f>
        <v>2.8974603432041164</v>
      </c>
      <c r="H75">
        <f>ABS('SAMPLE RISTRETTO'!H75-'SAMPLE RISTRETTO'!H$172)</f>
        <v>3.244876060979294</v>
      </c>
      <c r="I75">
        <f>ABS('SAMPLE RISTRETTO'!I75-'SAMPLE RISTRETTO'!I$172)</f>
        <v>3267.8775942839857</v>
      </c>
      <c r="J75">
        <f>ABS('SAMPLE RISTRETTO'!J75-'SAMPLE RISTRETTO'!J$172)</f>
        <v>2.937748546785784</v>
      </c>
      <c r="K75">
        <f>ABS('SAMPLE RISTRETTO'!K75-'SAMPLE RISTRETTO'!K$172)</f>
        <v>0.7493361504396745</v>
      </c>
      <c r="L75">
        <f>ABS('SAMPLE RISTRETTO'!L75-'SAMPLE RISTRETTO'!L$172)</f>
        <v>0.6060897604376914</v>
      </c>
      <c r="M75">
        <f>ABS('SAMPLE RISTRETTO'!M75-'SAMPLE RISTRETTO'!M$172)</f>
        <v>0.33724422225544437</v>
      </c>
      <c r="N75">
        <f>ABS('SAMPLE RISTRETTO'!N75-'SAMPLE RISTRETTO'!N$172)</f>
        <v>1.3209995804686798</v>
      </c>
      <c r="O75">
        <f>ABS('SAMPLE RISTRETTO'!O75-'SAMPLE RISTRETTO'!O$172)</f>
        <v>7.678620080296469</v>
      </c>
      <c r="P75">
        <f>ABS('SAMPLE RISTRETTO'!P75-'SAMPLE RISTRETTO'!P$172)</f>
        <v>0.5351211568355048</v>
      </c>
    </row>
    <row r="76" spans="1:16" ht="12.75">
      <c r="A76" s="5">
        <v>35504</v>
      </c>
      <c r="B76">
        <f>ABS('SAMPLE RISTRETTO'!B76-'SAMPLE RISTRETTO'!B$172)</f>
        <v>0.42648944160413294</v>
      </c>
      <c r="C76">
        <f>ABS('SAMPLE RISTRETTO'!C76-'SAMPLE RISTRETTO'!C$172)</f>
        <v>1.0084547237082948</v>
      </c>
      <c r="D76">
        <f>ABS('SAMPLE RISTRETTO'!D76-'SAMPLE RISTRETTO'!D$172)</f>
        <v>0.00033103700731720864</v>
      </c>
      <c r="E76">
        <f>ABS('SAMPLE RISTRETTO'!E76-'SAMPLE RISTRETTO'!E$172)</f>
        <v>0.025035813865045584</v>
      </c>
      <c r="F76">
        <f>ABS('SAMPLE RISTRETTO'!F76-'SAMPLE RISTRETTO'!F$172)</f>
        <v>5.43128934098047</v>
      </c>
      <c r="G76">
        <f>ABS('SAMPLE RISTRETTO'!G76-'SAMPLE RISTRETTO'!G$172)</f>
        <v>1.7940283902041188</v>
      </c>
      <c r="H76">
        <f>ABS('SAMPLE RISTRETTO'!H76-'SAMPLE RISTRETTO'!H$172)</f>
        <v>3.117605086979296</v>
      </c>
      <c r="I76">
        <f>ABS('SAMPLE RISTRETTO'!I76-'SAMPLE RISTRETTO'!I$172)</f>
        <v>5476.968197715993</v>
      </c>
      <c r="J76">
        <f>ABS('SAMPLE RISTRETTO'!J76-'SAMPLE RISTRETTO'!J$172)</f>
        <v>1.981230278185791</v>
      </c>
      <c r="K76">
        <f>ABS('SAMPLE RISTRETTO'!K76-'SAMPLE RISTRETTO'!K$172)</f>
        <v>0.25074113963967193</v>
      </c>
      <c r="L76">
        <f>ABS('SAMPLE RISTRETTO'!L76-'SAMPLE RISTRETTO'!L$172)</f>
        <v>0.5497629572476921</v>
      </c>
      <c r="M76">
        <f>ABS('SAMPLE RISTRETTO'!M76-'SAMPLE RISTRETTO'!M$172)</f>
        <v>0.186569988155445</v>
      </c>
      <c r="N76">
        <f>ABS('SAMPLE RISTRETTO'!N76-'SAMPLE RISTRETTO'!N$172)</f>
        <v>1.8386305294686878</v>
      </c>
      <c r="O76">
        <f>ABS('SAMPLE RISTRETTO'!O76-'SAMPLE RISTRETTO'!O$172)</f>
        <v>5.781803789703645</v>
      </c>
      <c r="P76">
        <f>ABS('SAMPLE RISTRETTO'!P76-'SAMPLE RISTRETTO'!P$172)</f>
        <v>0.49820019172550456</v>
      </c>
    </row>
    <row r="77" spans="1:16" ht="12.75">
      <c r="A77" s="5">
        <v>35535</v>
      </c>
      <c r="B77">
        <f>ABS('SAMPLE RISTRETTO'!B77-'SAMPLE RISTRETTO'!B$172)</f>
        <v>0.2693293129958647</v>
      </c>
      <c r="C77">
        <f>ABS('SAMPLE RISTRETTO'!C77-'SAMPLE RISTRETTO'!C$172)</f>
        <v>0.447103938785295</v>
      </c>
      <c r="D77">
        <f>ABS('SAMPLE RISTRETTO'!D77-'SAMPLE RISTRETTO'!D$172)</f>
        <v>0.0015244563183172133</v>
      </c>
      <c r="E77">
        <f>ABS('SAMPLE RISTRETTO'!E77-'SAMPLE RISTRETTO'!E$172)</f>
        <v>0.18919996694184557</v>
      </c>
      <c r="F77">
        <f>ABS('SAMPLE RISTRETTO'!F77-'SAMPLE RISTRETTO'!F$172)</f>
        <v>3.506988987280465</v>
      </c>
      <c r="G77">
        <f>ABS('SAMPLE RISTRETTO'!G77-'SAMPLE RISTRETTO'!G$172)</f>
        <v>0.48838462670411786</v>
      </c>
      <c r="H77">
        <f>ABS('SAMPLE RISTRETTO'!H77-'SAMPLE RISTRETTO'!H$172)</f>
        <v>2.989148384979302</v>
      </c>
      <c r="I77">
        <f>ABS('SAMPLE RISTRETTO'!I77-'SAMPLE RISTRETTO'!I$172)</f>
        <v>14136.745491715992</v>
      </c>
      <c r="J77">
        <f>ABS('SAMPLE RISTRETTO'!J77-'SAMPLE RISTRETTO'!J$172)</f>
        <v>1.1520036926857813</v>
      </c>
      <c r="K77">
        <f>ABS('SAMPLE RISTRETTO'!K77-'SAMPLE RISTRETTO'!K$172)</f>
        <v>0.2561519585603236</v>
      </c>
      <c r="L77">
        <f>ABS('SAMPLE RISTRETTO'!L77-'SAMPLE RISTRETTO'!L$172)</f>
        <v>0.4390701076576917</v>
      </c>
      <c r="M77">
        <f>ABS('SAMPLE RISTRETTO'!M77-'SAMPLE RISTRETTO'!M$172)</f>
        <v>0.008660200384555061</v>
      </c>
      <c r="N77">
        <f>ABS('SAMPLE RISTRETTO'!N77-'SAMPLE RISTRETTO'!N$172)</f>
        <v>2.17601632146868</v>
      </c>
      <c r="O77">
        <f>ABS('SAMPLE RISTRETTO'!O77-'SAMPLE RISTRETTO'!O$172)</f>
        <v>20.186185829703618</v>
      </c>
      <c r="P77">
        <f>ABS('SAMPLE RISTRETTO'!P77-'SAMPLE RISTRETTO'!P$172)</f>
        <v>0.44601593471550505</v>
      </c>
    </row>
    <row r="78" spans="1:16" ht="12.75">
      <c r="A78" s="5">
        <v>35565</v>
      </c>
      <c r="B78">
        <f>ABS('SAMPLE RISTRETTO'!B78-'SAMPLE RISTRETTO'!B$172)</f>
        <v>0.9726795840958573</v>
      </c>
      <c r="C78">
        <f>ABS('SAMPLE RISTRETTO'!C78-'SAMPLE RISTRETTO'!C$172)</f>
        <v>0.6230829546942949</v>
      </c>
      <c r="D78">
        <f>ABS('SAMPLE RISTRETTO'!D78-'SAMPLE RISTRETTO'!D$172)</f>
        <v>0.0027430085473172106</v>
      </c>
      <c r="E78">
        <f>ABS('SAMPLE RISTRETTO'!E78-'SAMPLE RISTRETTO'!E$172)</f>
        <v>0.3642438606728456</v>
      </c>
      <c r="F78">
        <f>ABS('SAMPLE RISTRETTO'!F78-'SAMPLE RISTRETTO'!F$172)</f>
        <v>0.9193947465804655</v>
      </c>
      <c r="G78">
        <f>ABS('SAMPLE RISTRETTO'!G78-'SAMPLE RISTRETTO'!G$172)</f>
        <v>0.898899188995884</v>
      </c>
      <c r="H78">
        <f>ABS('SAMPLE RISTRETTO'!H78-'SAMPLE RISTRETTO'!H$172)</f>
        <v>2.626044183979303</v>
      </c>
      <c r="I78">
        <f>ABS('SAMPLE RISTRETTO'!I78-'SAMPLE RISTRETTO'!I$172)</f>
        <v>22134.445380716003</v>
      </c>
      <c r="J78">
        <f>ABS('SAMPLE RISTRETTO'!J78-'SAMPLE RISTRETTO'!J$172)</f>
        <v>0.6096587817857824</v>
      </c>
      <c r="K78">
        <f>ABS('SAMPLE RISTRETTO'!K78-'SAMPLE RISTRETTO'!K$172)</f>
        <v>0.6839377998603311</v>
      </c>
      <c r="L78">
        <f>ABS('SAMPLE RISTRETTO'!L78-'SAMPLE RISTRETTO'!L$172)</f>
        <v>0.29948567196769194</v>
      </c>
      <c r="M78">
        <f>ABS('SAMPLE RISTRETTO'!M78-'SAMPLE RISTRETTO'!M$172)</f>
        <v>0.15177115387455498</v>
      </c>
      <c r="N78">
        <f>ABS('SAMPLE RISTRETTO'!N78-'SAMPLE RISTRETTO'!N$172)</f>
        <v>2.418114726468687</v>
      </c>
      <c r="O78">
        <f>ABS('SAMPLE RISTRETTO'!O78-'SAMPLE RISTRETTO'!O$172)</f>
        <v>34.42093234970366</v>
      </c>
      <c r="P78">
        <f>ABS('SAMPLE RISTRETTO'!P78-'SAMPLE RISTRETTO'!P$172)</f>
        <v>0.3554929822455044</v>
      </c>
    </row>
    <row r="79" spans="1:16" ht="12.75">
      <c r="A79" s="5">
        <v>35596</v>
      </c>
      <c r="B79">
        <f>ABS('SAMPLE RISTRETTO'!B79-'SAMPLE RISTRETTO'!B$172)</f>
        <v>1.6390043622958643</v>
      </c>
      <c r="C79">
        <f>ABS('SAMPLE RISTRETTO'!C79-'SAMPLE RISTRETTO'!C$172)</f>
        <v>0.22673976137370505</v>
      </c>
      <c r="D79">
        <f>ABS('SAMPLE RISTRETTO'!D79-'SAMPLE RISTRETTO'!D$172)</f>
        <v>0.003933655485317211</v>
      </c>
      <c r="E79">
        <f>ABS('SAMPLE RISTRETTO'!E79-'SAMPLE RISTRETTO'!E$172)</f>
        <v>0.5309994082078455</v>
      </c>
      <c r="F79">
        <f>ABS('SAMPLE RISTRETTO'!F79-'SAMPLE RISTRETTO'!F$172)</f>
        <v>2.1456485722195424</v>
      </c>
      <c r="G79">
        <f>ABS('SAMPLE RISTRETTO'!G79-'SAMPLE RISTRETTO'!G$172)</f>
        <v>2.2995327854958845</v>
      </c>
      <c r="H79">
        <f>ABS('SAMPLE RISTRETTO'!H79-'SAMPLE RISTRETTO'!H$172)</f>
        <v>1.692663429979305</v>
      </c>
      <c r="I79">
        <f>ABS('SAMPLE RISTRETTO'!I79-'SAMPLE RISTRETTO'!I$172)</f>
        <v>28970.041746716015</v>
      </c>
      <c r="J79">
        <f>ABS('SAMPLE RISTRETTO'!J79-'SAMPLE RISTRETTO'!J$172)</f>
        <v>0.31743559308578995</v>
      </c>
      <c r="K79">
        <f>ABS('SAMPLE RISTRETTO'!K79-'SAMPLE RISTRETTO'!K$172)</f>
        <v>0.9801096385603358</v>
      </c>
      <c r="L79">
        <f>ABS('SAMPLE RISTRETTO'!L79-'SAMPLE RISTRETTO'!L$172)</f>
        <v>0.16600392579769174</v>
      </c>
      <c r="M79">
        <f>ABS('SAMPLE RISTRETTO'!M79-'SAMPLE RISTRETTO'!M$172)</f>
        <v>0.25382659361455495</v>
      </c>
      <c r="N79">
        <f>ABS('SAMPLE RISTRETTO'!N79-'SAMPLE RISTRETTO'!N$172)</f>
        <v>2.7445022204686893</v>
      </c>
      <c r="O79">
        <f>ABS('SAMPLE RISTRETTO'!O79-'SAMPLE RISTRETTO'!O$172)</f>
        <v>47.31510117970356</v>
      </c>
      <c r="P79">
        <f>ABS('SAMPLE RISTRETTO'!P79-'SAMPLE RISTRETTO'!P$172)</f>
        <v>0.2332163499255051</v>
      </c>
    </row>
    <row r="80" spans="1:16" ht="12.75">
      <c r="A80" s="5">
        <v>35626</v>
      </c>
      <c r="B80">
        <f>ABS('SAMPLE RISTRETTO'!B80-'SAMPLE RISTRETTO'!B$172)</f>
        <v>2.2238907489958564</v>
      </c>
      <c r="C80">
        <f>ABS('SAMPLE RISTRETTO'!C80-'SAMPLE RISTRETTO'!C$172)</f>
        <v>0.636614937669705</v>
      </c>
      <c r="D80">
        <f>ABS('SAMPLE RISTRETTO'!D80-'SAMPLE RISTRETTO'!D$172)</f>
        <v>0.005042030355317209</v>
      </c>
      <c r="E80">
        <f>ABS('SAMPLE RISTRETTO'!E80-'SAMPLE RISTRETTO'!E$172)</f>
        <v>0.6869019052778456</v>
      </c>
      <c r="F80">
        <f>ABS('SAMPLE RISTRETTO'!F80-'SAMPLE RISTRETTO'!F$172)</f>
        <v>5.330602480719534</v>
      </c>
      <c r="G80">
        <f>ABS('SAMPLE RISTRETTO'!G80-'SAMPLE RISTRETTO'!G$172)</f>
        <v>3.611785151095887</v>
      </c>
      <c r="H80">
        <f>ABS('SAMPLE RISTRETTO'!H80-'SAMPLE RISTRETTO'!H$172)</f>
        <v>0.22496612097930324</v>
      </c>
      <c r="I80">
        <f>ABS('SAMPLE RISTRETTO'!I80-'SAMPLE RISTRETTO'!I$172)</f>
        <v>34193.102134716</v>
      </c>
      <c r="J80">
        <f>ABS('SAMPLE RISTRETTO'!J80-'SAMPLE RISTRETTO'!J$172)</f>
        <v>0.12482380688578587</v>
      </c>
      <c r="K80">
        <f>ABS('SAMPLE RISTRETTO'!K80-'SAMPLE RISTRETTO'!K$172)</f>
        <v>1.128620378460326</v>
      </c>
      <c r="L80">
        <f>ABS('SAMPLE RISTRETTO'!L80-'SAMPLE RISTRETTO'!L$172)</f>
        <v>0.04102603968769181</v>
      </c>
      <c r="M80">
        <f>ABS('SAMPLE RISTRETTO'!M80-'SAMPLE RISTRETTO'!M$172)</f>
        <v>0.387155650194555</v>
      </c>
      <c r="N80">
        <f>ABS('SAMPLE RISTRETTO'!N80-'SAMPLE RISTRETTO'!N$172)</f>
        <v>3.109962225468678</v>
      </c>
      <c r="O80">
        <f>ABS('SAMPLE RISTRETTO'!O80-'SAMPLE RISTRETTO'!O$172)</f>
        <v>57.749966579703596</v>
      </c>
      <c r="P80">
        <f>ABS('SAMPLE RISTRETTO'!P80-'SAMPLE RISTRETTO'!P$172)</f>
        <v>0.09449074219550457</v>
      </c>
    </row>
    <row r="81" spans="1:16" ht="12.75">
      <c r="A81" s="5">
        <v>35657</v>
      </c>
      <c r="B81">
        <f>ABS('SAMPLE RISTRETTO'!B81-'SAMPLE RISTRETTO'!B$172)</f>
        <v>2.674067545095866</v>
      </c>
      <c r="C81">
        <f>ABS('SAMPLE RISTRETTO'!C81-'SAMPLE RISTRETTO'!C$172)</f>
        <v>0.16213986945770506</v>
      </c>
      <c r="D81">
        <f>ABS('SAMPLE RISTRETTO'!D81-'SAMPLE RISTRETTO'!D$172)</f>
        <v>0.005990171812317216</v>
      </c>
      <c r="E81">
        <f>ABS('SAMPLE RISTRETTO'!E81-'SAMPLE RISTRETTO'!E$172)</f>
        <v>0.8244836195788455</v>
      </c>
      <c r="F81">
        <f>ABS('SAMPLE RISTRETTO'!F81-'SAMPLE RISTRETTO'!F$172)</f>
        <v>8.07417570511953</v>
      </c>
      <c r="G81">
        <f>ABS('SAMPLE RISTRETTO'!G81-'SAMPLE RISTRETTO'!G$172)</f>
        <v>4.752278501795885</v>
      </c>
      <c r="H81">
        <f>ABS('SAMPLE RISTRETTO'!H81-'SAMPLE RISTRETTO'!H$172)</f>
        <v>1.5358402560207054</v>
      </c>
      <c r="I81">
        <f>ABS('SAMPLE RISTRETTO'!I81-'SAMPLE RISTRETTO'!I$172)</f>
        <v>37500.22634471601</v>
      </c>
      <c r="J81">
        <f>ABS('SAMPLE RISTRETTO'!J81-'SAMPLE RISTRETTO'!J$172)</f>
        <v>0.018067048685793452</v>
      </c>
      <c r="K81">
        <f>ABS('SAMPLE RISTRETTO'!K81-'SAMPLE RISTRETTO'!K$172)</f>
        <v>1.1037502869603344</v>
      </c>
      <c r="L81">
        <f>ABS('SAMPLE RISTRETTO'!L81-'SAMPLE RISTRETTO'!L$172)</f>
        <v>0.07672000362230857</v>
      </c>
      <c r="M81">
        <f>ABS('SAMPLE RISTRETTO'!M81-'SAMPLE RISTRETTO'!M$172)</f>
        <v>0.5542067091945553</v>
      </c>
      <c r="N81">
        <f>ABS('SAMPLE RISTRETTO'!N81-'SAMPLE RISTRETTO'!N$172)</f>
        <v>3.226969901468678</v>
      </c>
      <c r="O81">
        <f>ABS('SAMPLE RISTRETTO'!O81-'SAMPLE RISTRETTO'!O$172)</f>
        <v>65.03510599970355</v>
      </c>
      <c r="P81">
        <f>ABS('SAMPLE RISTRETTO'!P81-'SAMPLE RISTRETTO'!P$172)</f>
        <v>0.04269438990449537</v>
      </c>
    </row>
    <row r="82" spans="1:16" ht="12.75">
      <c r="A82" s="5">
        <v>35688</v>
      </c>
      <c r="B82">
        <f>ABS('SAMPLE RISTRETTO'!B82-'SAMPLE RISTRETTO'!B$172)</f>
        <v>3.0091263502958583</v>
      </c>
      <c r="C82">
        <f>ABS('SAMPLE RISTRETTO'!C82-'SAMPLE RISTRETTO'!C$172)</f>
        <v>0.5440037766592949</v>
      </c>
      <c r="D82">
        <f>ABS('SAMPLE RISTRETTO'!D82-'SAMPLE RISTRETTO'!D$172)</f>
        <v>0.0067430799103172095</v>
      </c>
      <c r="E82">
        <f>ABS('SAMPLE RISTRETTO'!E82-'SAMPLE RISTRETTO'!E$172)</f>
        <v>0.9301277511348456</v>
      </c>
      <c r="F82">
        <f>ABS('SAMPLE RISTRETTO'!F82-'SAMPLE RISTRETTO'!F$172)</f>
        <v>10.07459546811954</v>
      </c>
      <c r="G82">
        <f>ABS('SAMPLE RISTRETTO'!G82-'SAMPLE RISTRETTO'!G$172)</f>
        <v>5.591700740395879</v>
      </c>
      <c r="H82">
        <f>ABS('SAMPLE RISTRETTO'!H82-'SAMPLE RISTRETTO'!H$172)</f>
        <v>3.260778657020694</v>
      </c>
      <c r="I82">
        <f>ABS('SAMPLE RISTRETTO'!I82-'SAMPLE RISTRETTO'!I$172)</f>
        <v>38835.288822716015</v>
      </c>
      <c r="J82">
        <f>ABS('SAMPLE RISTRETTO'!J82-'SAMPLE RISTRETTO'!J$172)</f>
        <v>0.027659098714210018</v>
      </c>
      <c r="K82">
        <f>ABS('SAMPLE RISTRETTO'!K82-'SAMPLE RISTRETTO'!K$172)</f>
        <v>0.9415041725603288</v>
      </c>
      <c r="L82">
        <f>ABS('SAMPLE RISTRETTO'!L82-'SAMPLE RISTRETTO'!L$172)</f>
        <v>0.20812330847230864</v>
      </c>
      <c r="M82">
        <f>ABS('SAMPLE RISTRETTO'!M82-'SAMPLE RISTRETTO'!M$172)</f>
        <v>0.7558049309045556</v>
      </c>
      <c r="N82">
        <f>ABS('SAMPLE RISTRETTO'!N82-'SAMPLE RISTRETTO'!N$172)</f>
        <v>2.978786694468681</v>
      </c>
      <c r="O82">
        <f>ABS('SAMPLE RISTRETTO'!O82-'SAMPLE RISTRETTO'!O$172)</f>
        <v>69.57807069970363</v>
      </c>
      <c r="P82">
        <f>ABS('SAMPLE RISTRETTO'!P82-'SAMPLE RISTRETTO'!P$172)</f>
        <v>0.1631478021044952</v>
      </c>
    </row>
    <row r="83" spans="1:16" ht="12.75">
      <c r="A83" s="5">
        <v>35718</v>
      </c>
      <c r="B83">
        <f>ABS('SAMPLE RISTRETTO'!B83-'SAMPLE RISTRETTO'!B$172)</f>
        <v>3.2353623676958563</v>
      </c>
      <c r="C83">
        <f>ABS('SAMPLE RISTRETTO'!C83-'SAMPLE RISTRETTO'!C$172)</f>
        <v>0.498338335822295</v>
      </c>
      <c r="D83">
        <f>ABS('SAMPLE RISTRETTO'!D83-'SAMPLE RISTRETTO'!D$172)</f>
        <v>0.007276473531317204</v>
      </c>
      <c r="E83">
        <f>ABS('SAMPLE RISTRETTO'!E83-'SAMPLE RISTRETTO'!E$172)</f>
        <v>1.0049017859198457</v>
      </c>
      <c r="F83">
        <f>ABS('SAMPLE RISTRETTO'!F83-'SAMPLE RISTRETTO'!F$172)</f>
        <v>11.313553380519537</v>
      </c>
      <c r="G83">
        <f>ABS('SAMPLE RISTRETTO'!G83-'SAMPLE RISTRETTO'!G$172)</f>
        <v>5.962562861895876</v>
      </c>
      <c r="H83">
        <f>ABS('SAMPLE RISTRETTO'!H83-'SAMPLE RISTRETTO'!H$172)</f>
        <v>4.572454295020705</v>
      </c>
      <c r="I83">
        <f>ABS('SAMPLE RISTRETTO'!I83-'SAMPLE RISTRETTO'!I$172)</f>
        <v>38322.24571671602</v>
      </c>
      <c r="J83">
        <f>ABS('SAMPLE RISTRETTO'!J83-'SAMPLE RISTRETTO'!J$172)</f>
        <v>0.013585933214216084</v>
      </c>
      <c r="K83">
        <f>ABS('SAMPLE RISTRETTO'!K83-'SAMPLE RISTRETTO'!K$172)</f>
        <v>0.6654785914603281</v>
      </c>
      <c r="L83">
        <f>ABS('SAMPLE RISTRETTO'!L83-'SAMPLE RISTRETTO'!L$172)</f>
        <v>0.32929390485230847</v>
      </c>
      <c r="M83">
        <f>ABS('SAMPLE RISTRETTO'!M83-'SAMPLE RISTRETTO'!M$172)</f>
        <v>0.9208407776545551</v>
      </c>
      <c r="N83">
        <f>ABS('SAMPLE RISTRETTO'!N83-'SAMPLE RISTRETTO'!N$172)</f>
        <v>2.5489675504686886</v>
      </c>
      <c r="O83">
        <f>ABS('SAMPLE RISTRETTO'!O83-'SAMPLE RISTRETTO'!O$172)</f>
        <v>72.40550498970356</v>
      </c>
      <c r="P83">
        <f>ABS('SAMPLE RISTRETTO'!P83-'SAMPLE RISTRETTO'!P$172)</f>
        <v>0.26192050642449516</v>
      </c>
    </row>
    <row r="84" spans="1:16" ht="12.75">
      <c r="A84" s="5">
        <v>35749</v>
      </c>
      <c r="B84">
        <f>ABS('SAMPLE RISTRETTO'!B84-'SAMPLE RISTRETTO'!B$172)</f>
        <v>3.3671518120958552</v>
      </c>
      <c r="C84">
        <f>ABS('SAMPLE RISTRETTO'!C84-'SAMPLE RISTRETTO'!C$172)</f>
        <v>0.045191789265105045</v>
      </c>
      <c r="D84">
        <f>ABS('SAMPLE RISTRETTO'!D84-'SAMPLE RISTRETTO'!D$172)</f>
        <v>0.007587474076317213</v>
      </c>
      <c r="E84">
        <f>ABS('SAMPLE RISTRETTO'!E84-'SAMPLE RISTRETTO'!E$172)</f>
        <v>1.0469872676398457</v>
      </c>
      <c r="F84">
        <f>ABS('SAMPLE RISTRETTO'!F84-'SAMPLE RISTRETTO'!F$172)</f>
        <v>12.079592461319535</v>
      </c>
      <c r="G84">
        <f>ABS('SAMPLE RISTRETTO'!G84-'SAMPLE RISTRETTO'!G$172)</f>
        <v>5.988889757195878</v>
      </c>
      <c r="H84">
        <f>ABS('SAMPLE RISTRETTO'!H84-'SAMPLE RISTRETTO'!H$172)</f>
        <v>5.335217691020702</v>
      </c>
      <c r="I84">
        <f>ABS('SAMPLE RISTRETTO'!I84-'SAMPLE RISTRETTO'!I$172)</f>
        <v>36291.10694571599</v>
      </c>
      <c r="J84">
        <f>ABS('SAMPLE RISTRETTO'!J84-'SAMPLE RISTRETTO'!J$172)</f>
        <v>0.013789728285786396</v>
      </c>
      <c r="K84">
        <f>ABS('SAMPLE RISTRETTO'!K84-'SAMPLE RISTRETTO'!K$172)</f>
        <v>0.32620435076033516</v>
      </c>
      <c r="L84">
        <f>ABS('SAMPLE RISTRETTO'!L84-'SAMPLE RISTRETTO'!L$172)</f>
        <v>0.41487746464230835</v>
      </c>
      <c r="M84">
        <f>ABS('SAMPLE RISTRETTO'!M84-'SAMPLE RISTRETTO'!M$172)</f>
        <v>0.9872631272345549</v>
      </c>
      <c r="N84">
        <f>ABS('SAMPLE RISTRETTO'!N84-'SAMPLE RISTRETTO'!N$172)</f>
        <v>2.177481612468682</v>
      </c>
      <c r="O84">
        <f>ABS('SAMPLE RISTRETTO'!O84-'SAMPLE RISTRETTO'!O$172)</f>
        <v>74.72186177970366</v>
      </c>
      <c r="P84">
        <f>ABS('SAMPLE RISTRETTO'!P84-'SAMPLE RISTRETTO'!P$172)</f>
        <v>0.35338946443449526</v>
      </c>
    </row>
    <row r="85" spans="1:16" ht="12.75">
      <c r="A85" s="5">
        <v>35779</v>
      </c>
      <c r="B85">
        <f>ABS('SAMPLE RISTRETTO'!B85-'SAMPLE RISTRETTO'!B$172)</f>
        <v>3.440582777195857</v>
      </c>
      <c r="C85">
        <f>ABS('SAMPLE RISTRETTO'!C85-'SAMPLE RISTRETTO'!C$172)</f>
        <v>0.26778354915629493</v>
      </c>
      <c r="D85">
        <f>ABS('SAMPLE RISTRETTO'!D85-'SAMPLE RISTRETTO'!D$172)</f>
        <v>0.00770271535131721</v>
      </c>
      <c r="E85">
        <f>ABS('SAMPLE RISTRETTO'!E85-'SAMPLE RISTRETTO'!E$172)</f>
        <v>1.0588679168898456</v>
      </c>
      <c r="F85">
        <f>ABS('SAMPLE RISTRETTO'!F85-'SAMPLE RISTRETTO'!F$172)</f>
        <v>12.699911250719538</v>
      </c>
      <c r="G85">
        <f>ABS('SAMPLE RISTRETTO'!G85-'SAMPLE RISTRETTO'!G$172)</f>
        <v>5.985082124495875</v>
      </c>
      <c r="H85">
        <f>ABS('SAMPLE RISTRETTO'!H85-'SAMPLE RISTRETTO'!H$172)</f>
        <v>5.791010502020697</v>
      </c>
      <c r="I85">
        <f>ABS('SAMPLE RISTRETTO'!I85-'SAMPLE RISTRETTO'!I$172)</f>
        <v>33179.489809716004</v>
      </c>
      <c r="J85">
        <f>ABS('SAMPLE RISTRETTO'!J85-'SAMPLE RISTRETTO'!J$172)</f>
        <v>0.08708515548578077</v>
      </c>
      <c r="K85">
        <f>ABS('SAMPLE RISTRETTO'!K85-'SAMPLE RISTRETTO'!K$172)</f>
        <v>0.0020215928603306565</v>
      </c>
      <c r="L85">
        <f>ABS('SAMPLE RISTRETTO'!L85-'SAMPLE RISTRETTO'!L$172)</f>
        <v>0.49272251539230805</v>
      </c>
      <c r="M85">
        <f>ABS('SAMPLE RISTRETTO'!M85-'SAMPLE RISTRETTO'!M$172)</f>
        <v>1.0042170748145551</v>
      </c>
      <c r="N85">
        <f>ABS('SAMPLE RISTRETTO'!N85-'SAMPLE RISTRETTO'!N$172)</f>
        <v>1.9760742464686842</v>
      </c>
      <c r="O85">
        <f>ABS('SAMPLE RISTRETTO'!O85-'SAMPLE RISTRETTO'!O$172)</f>
        <v>76.74645220970365</v>
      </c>
      <c r="P85">
        <f>ABS('SAMPLE RISTRETTO'!P85-'SAMPLE RISTRETTO'!P$172)</f>
        <v>0.45794236241449493</v>
      </c>
    </row>
    <row r="86" spans="1:16" ht="12.75">
      <c r="A86" s="5">
        <v>35810</v>
      </c>
      <c r="B86">
        <f>ABS('SAMPLE RISTRETTO'!B86-'SAMPLE RISTRETTO'!B$172)</f>
        <v>3.477885050895864</v>
      </c>
      <c r="C86">
        <f>ABS('SAMPLE RISTRETTO'!C86-'SAMPLE RISTRETTO'!C$172)</f>
        <v>0.854751532600295</v>
      </c>
      <c r="D86">
        <f>ABS('SAMPLE RISTRETTO'!D86-'SAMPLE RISTRETTO'!D$172)</f>
        <v>0.007631880461317214</v>
      </c>
      <c r="E86">
        <f>ABS('SAMPLE RISTRETTO'!E86-'SAMPLE RISTRETTO'!E$172)</f>
        <v>1.0480719189098457</v>
      </c>
      <c r="F86">
        <f>ABS('SAMPLE RISTRETTO'!F86-'SAMPLE RISTRETTO'!F$172)</f>
        <v>13.217915758719542</v>
      </c>
      <c r="G86">
        <f>ABS('SAMPLE RISTRETTO'!G86-'SAMPLE RISTRETTO'!G$172)</f>
        <v>6.175309410395883</v>
      </c>
      <c r="H86">
        <f>ABS('SAMPLE RISTRETTO'!H86-'SAMPLE RISTRETTO'!H$172)</f>
        <v>6.318677804020695</v>
      </c>
      <c r="I86">
        <f>ABS('SAMPLE RISTRETTO'!I86-'SAMPLE RISTRETTO'!I$172)</f>
        <v>29508.43883171599</v>
      </c>
      <c r="J86">
        <f>ABS('SAMPLE RISTRETTO'!J86-'SAMPLE RISTRETTO'!J$172)</f>
        <v>0.19399328948578898</v>
      </c>
      <c r="K86">
        <f>ABS('SAMPLE RISTRETTO'!K86-'SAMPLE RISTRETTO'!K$172)</f>
        <v>0.24047775643967384</v>
      </c>
      <c r="L86">
        <f>ABS('SAMPLE RISTRETTO'!L86-'SAMPLE RISTRETTO'!L$172)</f>
        <v>0.6266834642423085</v>
      </c>
      <c r="M86">
        <f>ABS('SAMPLE RISTRETTO'!M86-'SAMPLE RISTRETTO'!M$172)</f>
        <v>1.0425212805545554</v>
      </c>
      <c r="N86">
        <f>ABS('SAMPLE RISTRETTO'!N86-'SAMPLE RISTRETTO'!N$172)</f>
        <v>1.9505055814686756</v>
      </c>
      <c r="O86">
        <f>ABS('SAMPLE RISTRETTO'!O86-'SAMPLE RISTRETTO'!O$172)</f>
        <v>77.95262689970355</v>
      </c>
      <c r="P86">
        <f>ABS('SAMPLE RISTRETTO'!P86-'SAMPLE RISTRETTO'!P$172)</f>
        <v>0.5964782016244952</v>
      </c>
    </row>
    <row r="87" spans="1:16" ht="12.75">
      <c r="A87" s="5">
        <v>35841</v>
      </c>
      <c r="B87">
        <f>ABS('SAMPLE RISTRETTO'!B87-'SAMPLE RISTRETTO'!B$172)</f>
        <v>3.5031151468958655</v>
      </c>
      <c r="C87">
        <f>ABS('SAMPLE RISTRETTO'!C87-'SAMPLE RISTRETTO'!C$172)</f>
        <v>1.880553264578295</v>
      </c>
      <c r="D87">
        <f>ABS('SAMPLE RISTRETTO'!D87-'SAMPLE RISTRETTO'!D$172)</f>
        <v>0.007351477123317213</v>
      </c>
      <c r="E87">
        <f>ABS('SAMPLE RISTRETTO'!E87-'SAMPLE RISTRETTO'!E$172)</f>
        <v>1.0136248212998458</v>
      </c>
      <c r="F87">
        <f>ABS('SAMPLE RISTRETTO'!F87-'SAMPLE RISTRETTO'!F$172)</f>
        <v>13.317444768419534</v>
      </c>
      <c r="G87">
        <f>ABS('SAMPLE RISTRETTO'!G87-'SAMPLE RISTRETTO'!G$172)</f>
        <v>6.395654892395882</v>
      </c>
      <c r="H87">
        <f>ABS('SAMPLE RISTRETTO'!H87-'SAMPLE RISTRETTO'!H$172)</f>
        <v>6.9795743780207005</v>
      </c>
      <c r="I87">
        <f>ABS('SAMPLE RISTRETTO'!I87-'SAMPLE RISTRETTO'!I$172)</f>
        <v>25818.43592171601</v>
      </c>
      <c r="J87">
        <f>ABS('SAMPLE RISTRETTO'!J87-'SAMPLE RISTRETTO'!J$172)</f>
        <v>0.1984990289857933</v>
      </c>
      <c r="K87">
        <f>ABS('SAMPLE RISTRETTO'!K87-'SAMPLE RISTRETTO'!K$172)</f>
        <v>0.3692392050396762</v>
      </c>
      <c r="L87">
        <f>ABS('SAMPLE RISTRETTO'!L87-'SAMPLE RISTRETTO'!L$172)</f>
        <v>0.8467727139323085</v>
      </c>
      <c r="M87">
        <f>ABS('SAMPLE RISTRETTO'!M87-'SAMPLE RISTRETTO'!M$172)</f>
        <v>1.1378363965945555</v>
      </c>
      <c r="N87">
        <f>ABS('SAMPLE RISTRETTO'!N87-'SAMPLE RISTRETTO'!N$172)</f>
        <v>1.8935733964686818</v>
      </c>
      <c r="O87">
        <f>ABS('SAMPLE RISTRETTO'!O87-'SAMPLE RISTRETTO'!O$172)</f>
        <v>77.6010241797037</v>
      </c>
      <c r="P87">
        <f>ABS('SAMPLE RISTRETTO'!P87-'SAMPLE RISTRETTO'!P$172)</f>
        <v>0.777639141094495</v>
      </c>
    </row>
    <row r="88" spans="1:16" ht="12.75">
      <c r="A88" s="5">
        <v>35869</v>
      </c>
      <c r="B88">
        <f>ABS('SAMPLE RISTRETTO'!B88-'SAMPLE RISTRETTO'!B$172)</f>
        <v>3.5280206855958625</v>
      </c>
      <c r="C88">
        <f>ABS('SAMPLE RISTRETTO'!C88-'SAMPLE RISTRETTO'!C$172)</f>
        <v>2.152318327118295</v>
      </c>
      <c r="D88">
        <f>ABS('SAMPLE RISTRETTO'!D88-'SAMPLE RISTRETTO'!D$172)</f>
        <v>0.006876600364317212</v>
      </c>
      <c r="E88">
        <f>ABS('SAMPLE RISTRETTO'!E88-'SAMPLE RISTRETTO'!E$172)</f>
        <v>0.9479285205578456</v>
      </c>
      <c r="F88">
        <f>ABS('SAMPLE RISTRETTO'!F88-'SAMPLE RISTRETTO'!F$172)</f>
        <v>12.80379904491953</v>
      </c>
      <c r="G88">
        <f>ABS('SAMPLE RISTRETTO'!G88-'SAMPLE RISTRETTO'!G$172)</f>
        <v>6.1688849786958855</v>
      </c>
      <c r="H88">
        <f>ABS('SAMPLE RISTRETTO'!H88-'SAMPLE RISTRETTO'!H$172)</f>
        <v>7.677698648020694</v>
      </c>
      <c r="I88">
        <f>ABS('SAMPLE RISTRETTO'!I88-'SAMPLE RISTRETTO'!I$172)</f>
        <v>22384.024415716005</v>
      </c>
      <c r="J88">
        <f>ABS('SAMPLE RISTRETTO'!J88-'SAMPLE RISTRETTO'!J$172)</f>
        <v>0.0021627684142089265</v>
      </c>
      <c r="K88">
        <f>ABS('SAMPLE RISTRETTO'!K88-'SAMPLE RISTRETTO'!K$172)</f>
        <v>0.3672765578396735</v>
      </c>
      <c r="L88">
        <f>ABS('SAMPLE RISTRETTO'!L88-'SAMPLE RISTRETTO'!L$172)</f>
        <v>1.1110012990423082</v>
      </c>
      <c r="M88">
        <f>ABS('SAMPLE RISTRETTO'!M88-'SAMPLE RISTRETTO'!M$172)</f>
        <v>1.253913704694555</v>
      </c>
      <c r="N88">
        <f>ABS('SAMPLE RISTRETTO'!N88-'SAMPLE RISTRETTO'!N$172)</f>
        <v>1.7221346684686836</v>
      </c>
      <c r="O88">
        <f>ABS('SAMPLE RISTRETTO'!O88-'SAMPLE RISTRETTO'!O$172)</f>
        <v>75.85730878970367</v>
      </c>
      <c r="P88">
        <f>ABS('SAMPLE RISTRETTO'!P88-'SAMPLE RISTRETTO'!P$172)</f>
        <v>0.9925324728844949</v>
      </c>
    </row>
    <row r="89" spans="1:16" ht="12.75">
      <c r="A89" s="5">
        <v>35900</v>
      </c>
      <c r="B89">
        <f>ABS('SAMPLE RISTRETTO'!B89-'SAMPLE RISTRETTO'!B$172)</f>
        <v>3.5310812729958627</v>
      </c>
      <c r="C89">
        <f>ABS('SAMPLE RISTRETTO'!C89-'SAMPLE RISTRETTO'!C$172)</f>
        <v>1.460653967128295</v>
      </c>
      <c r="D89">
        <f>ABS('SAMPLE RISTRETTO'!D89-'SAMPLE RISTRETTO'!D$172)</f>
        <v>0.006224267139317216</v>
      </c>
      <c r="E89">
        <f>ABS('SAMPLE RISTRETTO'!E89-'SAMPLE RISTRETTO'!E$172)</f>
        <v>0.8581808412298455</v>
      </c>
      <c r="F89">
        <f>ABS('SAMPLE RISTRETTO'!F89-'SAMPLE RISTRETTO'!F$172)</f>
        <v>11.669192348419543</v>
      </c>
      <c r="G89">
        <f>ABS('SAMPLE RISTRETTO'!G89-'SAMPLE RISTRETTO'!G$172)</f>
        <v>5.330952875295878</v>
      </c>
      <c r="H89">
        <f>ABS('SAMPLE RISTRETTO'!H89-'SAMPLE RISTRETTO'!H$172)</f>
        <v>8.086885335020696</v>
      </c>
      <c r="I89">
        <f>ABS('SAMPLE RISTRETTO'!I89-'SAMPLE RISTRETTO'!I$172)</f>
        <v>19331.33510871601</v>
      </c>
      <c r="J89">
        <f>ABS('SAMPLE RISTRETTO'!J89-'SAMPLE RISTRETTO'!J$172)</f>
        <v>0.4247347058142168</v>
      </c>
      <c r="K89">
        <f>ABS('SAMPLE RISTRETTO'!K89-'SAMPLE RISTRETTO'!K$172)</f>
        <v>0.26719177693966856</v>
      </c>
      <c r="L89">
        <f>ABS('SAMPLE RISTRETTO'!L89-'SAMPLE RISTRETTO'!L$172)</f>
        <v>1.366662598022308</v>
      </c>
      <c r="M89">
        <f>ABS('SAMPLE RISTRETTO'!M89-'SAMPLE RISTRETTO'!M$172)</f>
        <v>1.393377131844555</v>
      </c>
      <c r="N89">
        <f>ABS('SAMPLE RISTRETTO'!N89-'SAMPLE RISTRETTO'!N$172)</f>
        <v>1.4880388494686798</v>
      </c>
      <c r="O89">
        <f>ABS('SAMPLE RISTRETTO'!O89-'SAMPLE RISTRETTO'!O$172)</f>
        <v>73.00349096970353</v>
      </c>
      <c r="P89">
        <f>ABS('SAMPLE RISTRETTO'!P89-'SAMPLE RISTRETTO'!P$172)</f>
        <v>1.2212754322244956</v>
      </c>
    </row>
    <row r="90" spans="1:16" ht="12.75">
      <c r="A90" s="5">
        <v>35930</v>
      </c>
      <c r="B90">
        <f>ABS('SAMPLE RISTRETTO'!B90-'SAMPLE RISTRETTO'!B$172)</f>
        <v>3.487035471095865</v>
      </c>
      <c r="C90">
        <f>ABS('SAMPLE RISTRETTO'!C90-'SAMPLE RISTRETTO'!C$172)</f>
        <v>1.2067095644182948</v>
      </c>
      <c r="D90">
        <f>ABS('SAMPLE RISTRETTO'!D90-'SAMPLE RISTRETTO'!D$172)</f>
        <v>0.005412399996317208</v>
      </c>
      <c r="E90">
        <f>ABS('SAMPLE RISTRETTO'!E90-'SAMPLE RISTRETTO'!E$172)</f>
        <v>0.7469211429088456</v>
      </c>
      <c r="F90">
        <f>ABS('SAMPLE RISTRETTO'!F90-'SAMPLE RISTRETTO'!F$172)</f>
        <v>10.049570728019532</v>
      </c>
      <c r="G90">
        <f>ABS('SAMPLE RISTRETTO'!G90-'SAMPLE RISTRETTO'!G$172)</f>
        <v>4.195719399695875</v>
      </c>
      <c r="H90">
        <f>ABS('SAMPLE RISTRETTO'!H90-'SAMPLE RISTRETTO'!H$172)</f>
        <v>7.914904904020702</v>
      </c>
      <c r="I90">
        <f>ABS('SAMPLE RISTRETTO'!I90-'SAMPLE RISTRETTO'!I$172)</f>
        <v>16727.74728771599</v>
      </c>
      <c r="J90">
        <f>ABS('SAMPLE RISTRETTO'!J90-'SAMPLE RISTRETTO'!J$172)</f>
        <v>0.8409590796142083</v>
      </c>
      <c r="K90">
        <f>ABS('SAMPLE RISTRETTO'!K90-'SAMPLE RISTRETTO'!K$172)</f>
        <v>0.12661279393967106</v>
      </c>
      <c r="L90">
        <f>ABS('SAMPLE RISTRETTO'!L90-'SAMPLE RISTRETTO'!L$172)</f>
        <v>1.5666010751723078</v>
      </c>
      <c r="M90">
        <f>ABS('SAMPLE RISTRETTO'!M90-'SAMPLE RISTRETTO'!M$172)</f>
        <v>1.5700889329645555</v>
      </c>
      <c r="N90">
        <f>ABS('SAMPLE RISTRETTO'!N90-'SAMPLE RISTRETTO'!N$172)</f>
        <v>1.3204904064686787</v>
      </c>
      <c r="O90">
        <f>ABS('SAMPLE RISTRETTO'!O90-'SAMPLE RISTRETTO'!O$172)</f>
        <v>69.51075730970365</v>
      </c>
      <c r="P90">
        <f>ABS('SAMPLE RISTRETTO'!P90-'SAMPLE RISTRETTO'!P$172)</f>
        <v>1.4352903031544955</v>
      </c>
    </row>
    <row r="91" spans="1:16" ht="12.75">
      <c r="A91" s="5">
        <v>35961</v>
      </c>
      <c r="B91">
        <f>ABS('SAMPLE RISTRETTO'!B91-'SAMPLE RISTRETTO'!B$172)</f>
        <v>3.4053649919958673</v>
      </c>
      <c r="C91">
        <f>ABS('SAMPLE RISTRETTO'!C91-'SAMPLE RISTRETTO'!C$172)</f>
        <v>0.11742173176529494</v>
      </c>
      <c r="D91">
        <f>ABS('SAMPLE RISTRETTO'!D91-'SAMPLE RISTRETTO'!D$172)</f>
        <v>0.00449576384131721</v>
      </c>
      <c r="E91">
        <f>ABS('SAMPLE RISTRETTO'!E91-'SAMPLE RISTRETTO'!E$172)</f>
        <v>0.6166739366978455</v>
      </c>
      <c r="F91">
        <f>ABS('SAMPLE RISTRETTO'!F91-'SAMPLE RISTRETTO'!F$172)</f>
        <v>8.191859389319532</v>
      </c>
      <c r="G91">
        <f>ABS('SAMPLE RISTRETTO'!G91-'SAMPLE RISTRETTO'!G$172)</f>
        <v>2.9668909305958806</v>
      </c>
      <c r="H91">
        <f>ABS('SAMPLE RISTRETTO'!H91-'SAMPLE RISTRETTO'!H$172)</f>
        <v>7.176234733020706</v>
      </c>
      <c r="I91">
        <f>ABS('SAMPLE RISTRETTO'!I91-'SAMPLE RISTRETTO'!I$172)</f>
        <v>14714.497734716017</v>
      </c>
      <c r="J91">
        <f>ABS('SAMPLE RISTRETTO'!J91-'SAMPLE RISTRETTO'!J$172)</f>
        <v>1.0747621608142168</v>
      </c>
      <c r="K91">
        <f>ABS('SAMPLE RISTRETTO'!K91-'SAMPLE RISTRETTO'!K$172)</f>
        <v>0.02048593926032538</v>
      </c>
      <c r="L91">
        <f>ABS('SAMPLE RISTRETTO'!L91-'SAMPLE RISTRETTO'!L$172)</f>
        <v>1.7104579150723085</v>
      </c>
      <c r="M91">
        <f>ABS('SAMPLE RISTRETTO'!M91-'SAMPLE RISTRETTO'!M$172)</f>
        <v>1.749077244514555</v>
      </c>
      <c r="N91">
        <f>ABS('SAMPLE RISTRETTO'!N91-'SAMPLE RISTRETTO'!N$172)</f>
        <v>1.150213337468685</v>
      </c>
      <c r="O91">
        <f>ABS('SAMPLE RISTRETTO'!O91-'SAMPLE RISTRETTO'!O$172)</f>
        <v>66.37617147970354</v>
      </c>
      <c r="P91">
        <f>ABS('SAMPLE RISTRETTO'!P91-'SAMPLE RISTRETTO'!P$172)</f>
        <v>1.622911789734495</v>
      </c>
    </row>
    <row r="92" spans="1:16" ht="12.75">
      <c r="A92" s="5">
        <v>35991</v>
      </c>
      <c r="B92">
        <f>ABS('SAMPLE RISTRETTO'!B92-'SAMPLE RISTRETTO'!B$172)</f>
        <v>3.2718826606958658</v>
      </c>
      <c r="C92">
        <f>ABS('SAMPLE RISTRETTO'!C92-'SAMPLE RISTRETTO'!C$172)</f>
        <v>0.800342249939705</v>
      </c>
      <c r="D92">
        <f>ABS('SAMPLE RISTRETTO'!D92-'SAMPLE RISTRETTO'!D$172)</f>
        <v>0.003517724223317212</v>
      </c>
      <c r="E92">
        <f>ABS('SAMPLE RISTRETTO'!E92-'SAMPLE RISTRETTO'!E$172)</f>
        <v>0.4797220897698456</v>
      </c>
      <c r="F92">
        <f>ABS('SAMPLE RISTRETTO'!F92-'SAMPLE RISTRETTO'!F$172)</f>
        <v>6.363178081619537</v>
      </c>
      <c r="G92">
        <f>ABS('SAMPLE RISTRETTO'!G92-'SAMPLE RISTRETTO'!G$172)</f>
        <v>1.5216210312958793</v>
      </c>
      <c r="H92">
        <f>ABS('SAMPLE RISTRETTO'!H92-'SAMPLE RISTRETTO'!H$172)</f>
        <v>6.191056919020696</v>
      </c>
      <c r="I92">
        <f>ABS('SAMPLE RISTRETTO'!I92-'SAMPLE RISTRETTO'!I$172)</f>
        <v>13295.178716716007</v>
      </c>
      <c r="J92">
        <f>ABS('SAMPLE RISTRETTO'!J92-'SAMPLE RISTRETTO'!J$172)</f>
        <v>1.2529947512142172</v>
      </c>
      <c r="K92">
        <f>ABS('SAMPLE RISTRETTO'!K92-'SAMPLE RISTRETTO'!K$172)</f>
        <v>0.11686537556032306</v>
      </c>
      <c r="L92">
        <f>ABS('SAMPLE RISTRETTO'!L92-'SAMPLE RISTRETTO'!L$172)</f>
        <v>1.851512922952308</v>
      </c>
      <c r="M92">
        <f>ABS('SAMPLE RISTRETTO'!M92-'SAMPLE RISTRETTO'!M$172)</f>
        <v>1.9055818149345551</v>
      </c>
      <c r="N92">
        <f>ABS('SAMPLE RISTRETTO'!N92-'SAMPLE RISTRETTO'!N$172)</f>
        <v>0.8351316664686834</v>
      </c>
      <c r="O92">
        <f>ABS('SAMPLE RISTRETTO'!O92-'SAMPLE RISTRETTO'!O$172)</f>
        <v>63.78549769970368</v>
      </c>
      <c r="P92">
        <f>ABS('SAMPLE RISTRETTO'!P92-'SAMPLE RISTRETTO'!P$172)</f>
        <v>1.7978228916644952</v>
      </c>
    </row>
    <row r="93" spans="1:16" ht="12.75">
      <c r="A93" s="5">
        <v>36022</v>
      </c>
      <c r="B93">
        <f>ABS('SAMPLE RISTRETTO'!B93-'SAMPLE RISTRETTO'!B$172)</f>
        <v>3.0854281319958687</v>
      </c>
      <c r="C93">
        <f>ABS('SAMPLE RISTRETTO'!C93-'SAMPLE RISTRETTO'!C$172)</f>
        <v>0.18664327673670505</v>
      </c>
      <c r="D93">
        <f>ABS('SAMPLE RISTRETTO'!D93-'SAMPLE RISTRETTO'!D$172)</f>
        <v>0.0025184250563172056</v>
      </c>
      <c r="E93">
        <f>ABS('SAMPLE RISTRETTO'!E93-'SAMPLE RISTRETTO'!E$172)</f>
        <v>0.34035168680184563</v>
      </c>
      <c r="F93">
        <f>ABS('SAMPLE RISTRETTO'!F93-'SAMPLE RISTRETTO'!F$172)</f>
        <v>4.9696142565195345</v>
      </c>
      <c r="G93">
        <f>ABS('SAMPLE RISTRETTO'!G93-'SAMPLE RISTRETTO'!G$172)</f>
        <v>0.14409451050411803</v>
      </c>
      <c r="H93">
        <f>ABS('SAMPLE RISTRETTO'!H93-'SAMPLE RISTRETTO'!H$172)</f>
        <v>5.460213686020694</v>
      </c>
      <c r="I93">
        <f>ABS('SAMPLE RISTRETTO'!I93-'SAMPLE RISTRETTO'!I$172)</f>
        <v>12353.19274571599</v>
      </c>
      <c r="J93">
        <f>ABS('SAMPLE RISTRETTO'!J93-'SAMPLE RISTRETTO'!J$172)</f>
        <v>1.4741565496142073</v>
      </c>
      <c r="K93">
        <f>ABS('SAMPLE RISTRETTO'!K93-'SAMPLE RISTRETTO'!K$172)</f>
        <v>0.12524859136033228</v>
      </c>
      <c r="L93">
        <f>ABS('SAMPLE RISTRETTO'!L93-'SAMPLE RISTRETTO'!L$172)</f>
        <v>2.026934329752308</v>
      </c>
      <c r="M93">
        <f>ABS('SAMPLE RISTRETTO'!M93-'SAMPLE RISTRETTO'!M$172)</f>
        <v>2.0298123143145554</v>
      </c>
      <c r="N93">
        <f>ABS('SAMPLE RISTRETTO'!N93-'SAMPLE RISTRETTO'!N$172)</f>
        <v>0.4241031674686866</v>
      </c>
      <c r="O93">
        <f>ABS('SAMPLE RISTRETTO'!O93-'SAMPLE RISTRETTO'!O$172)</f>
        <v>61.28672238970353</v>
      </c>
      <c r="P93">
        <f>ABS('SAMPLE RISTRETTO'!P93-'SAMPLE RISTRETTO'!P$172)</f>
        <v>1.9872346413444957</v>
      </c>
    </row>
    <row r="94" spans="1:16" ht="12.75">
      <c r="A94" s="5">
        <v>36053</v>
      </c>
      <c r="B94">
        <f>ABS('SAMPLE RISTRETTO'!B94-'SAMPLE RISTRETTO'!B$172)</f>
        <v>2.8380562223958634</v>
      </c>
      <c r="C94">
        <f>ABS('SAMPLE RISTRETTO'!C94-'SAMPLE RISTRETTO'!C$172)</f>
        <v>0.17533887624129496</v>
      </c>
      <c r="D94">
        <f>ABS('SAMPLE RISTRETTO'!D94-'SAMPLE RISTRETTO'!D$172)</f>
        <v>0.0015892416733172127</v>
      </c>
      <c r="E94">
        <f>ABS('SAMPLE RISTRETTO'!E94-'SAMPLE RISTRETTO'!E$172)</f>
        <v>0.20351333355084558</v>
      </c>
      <c r="F94">
        <f>ABS('SAMPLE RISTRETTO'!F94-'SAMPLE RISTRETTO'!F$172)</f>
        <v>4.1112178236195405</v>
      </c>
      <c r="G94">
        <f>ABS('SAMPLE RISTRETTO'!G94-'SAMPLE RISTRETTO'!G$172)</f>
        <v>1.717736457804122</v>
      </c>
      <c r="H94">
        <f>ABS('SAMPLE RISTRETTO'!H94-'SAMPLE RISTRETTO'!H$172)</f>
        <v>5.266240888020704</v>
      </c>
      <c r="I94">
        <f>ABS('SAMPLE RISTRETTO'!I94-'SAMPLE RISTRETTO'!I$172)</f>
        <v>11862.286329716007</v>
      </c>
      <c r="J94">
        <f>ABS('SAMPLE RISTRETTO'!J94-'SAMPLE RISTRETTO'!J$172)</f>
        <v>1.7719585433142129</v>
      </c>
      <c r="K94">
        <f>ABS('SAMPLE RISTRETTO'!K94-'SAMPLE RISTRETTO'!K$172)</f>
        <v>0.03763282786033528</v>
      </c>
      <c r="L94">
        <f>ABS('SAMPLE RISTRETTO'!L94-'SAMPLE RISTRETTO'!L$172)</f>
        <v>2.263017546822308</v>
      </c>
      <c r="M94">
        <f>ABS('SAMPLE RISTRETTO'!M94-'SAMPLE RISTRETTO'!M$172)</f>
        <v>2.164133387234555</v>
      </c>
      <c r="N94">
        <f>ABS('SAMPLE RISTRETTO'!N94-'SAMPLE RISTRETTO'!N$172)</f>
        <v>0.050978730468685285</v>
      </c>
      <c r="O94">
        <f>ABS('SAMPLE RISTRETTO'!O94-'SAMPLE RISTRETTO'!O$172)</f>
        <v>58.32147121970365</v>
      </c>
      <c r="P94">
        <f>ABS('SAMPLE RISTRETTO'!P94-'SAMPLE RISTRETTO'!P$172)</f>
        <v>2.221597181924495</v>
      </c>
    </row>
    <row r="95" spans="1:16" ht="12.75">
      <c r="A95" s="5">
        <v>36083</v>
      </c>
      <c r="B95">
        <f>ABS('SAMPLE RISTRETTO'!B95-'SAMPLE RISTRETTO'!B$172)</f>
        <v>2.5315939402958634</v>
      </c>
      <c r="C95">
        <f>ABS('SAMPLE RISTRETTO'!C95-'SAMPLE RISTRETTO'!C$172)</f>
        <v>1.141162369361705</v>
      </c>
      <c r="D95">
        <f>ABS('SAMPLE RISTRETTO'!D95-'SAMPLE RISTRETTO'!D$172)</f>
        <v>0.0007780543763172137</v>
      </c>
      <c r="E95">
        <f>ABS('SAMPLE RISTRETTO'!E95-'SAMPLE RISTRETTO'!E$172)</f>
        <v>0.08832800052134558</v>
      </c>
      <c r="F95">
        <f>ABS('SAMPLE RISTRETTO'!F95-'SAMPLE RISTRETTO'!F$172)</f>
        <v>3.466357645419535</v>
      </c>
      <c r="G95">
        <f>ABS('SAMPLE RISTRETTO'!G95-'SAMPLE RISTRETTO'!G$172)</f>
        <v>2.8587787209041267</v>
      </c>
      <c r="H95">
        <f>ABS('SAMPLE RISTRETTO'!H95-'SAMPLE RISTRETTO'!H$172)</f>
        <v>5.7107173370206965</v>
      </c>
      <c r="I95">
        <f>ABS('SAMPLE RISTRETTO'!I95-'SAMPLE RISTRETTO'!I$172)</f>
        <v>11715.732355715998</v>
      </c>
      <c r="J95">
        <f>ABS('SAMPLE RISTRETTO'!J95-'SAMPLE RISTRETTO'!J$172)</f>
        <v>2.1557571428142097</v>
      </c>
      <c r="K95">
        <f>ABS('SAMPLE RISTRETTO'!K95-'SAMPLE RISTRETTO'!K$172)</f>
        <v>0.14346128933966895</v>
      </c>
      <c r="L95">
        <f>ABS('SAMPLE RISTRETTO'!L95-'SAMPLE RISTRETTO'!L$172)</f>
        <v>2.572502079672308</v>
      </c>
      <c r="M95">
        <f>ABS('SAMPLE RISTRETTO'!M95-'SAMPLE RISTRETTO'!M$172)</f>
        <v>2.384539142294555</v>
      </c>
      <c r="N95">
        <f>ABS('SAMPLE RISTRETTO'!N95-'SAMPLE RISTRETTO'!N$172)</f>
        <v>0.16298931853131648</v>
      </c>
      <c r="O95">
        <f>ABS('SAMPLE RISTRETTO'!O95-'SAMPLE RISTRETTO'!O$172)</f>
        <v>53.83439637970355</v>
      </c>
      <c r="P95">
        <f>ABS('SAMPLE RISTRETTO'!P95-'SAMPLE RISTRETTO'!P$172)</f>
        <v>2.4964418977744955</v>
      </c>
    </row>
    <row r="96" spans="1:16" ht="12.75">
      <c r="A96" s="5">
        <v>36114</v>
      </c>
      <c r="B96">
        <f>ABS('SAMPLE RISTRETTO'!B96-'SAMPLE RISTRETTO'!B$172)</f>
        <v>2.2285733280958624</v>
      </c>
      <c r="C96">
        <f>ABS('SAMPLE RISTRETTO'!C96-'SAMPLE RISTRETTO'!C$172)</f>
        <v>1.613409855091705</v>
      </c>
      <c r="D96">
        <f>ABS('SAMPLE RISTRETTO'!D96-'SAMPLE RISTRETTO'!D$172)</f>
        <v>0.00016777938031721507</v>
      </c>
      <c r="E96">
        <f>ABS('SAMPLE RISTRETTO'!E96-'SAMPLE RISTRETTO'!E$172)</f>
        <v>0.004616327241564414</v>
      </c>
      <c r="F96">
        <f>ABS('SAMPLE RISTRETTO'!F96-'SAMPLE RISTRETTO'!F$172)</f>
        <v>2.734204678519532</v>
      </c>
      <c r="G96">
        <f>ABS('SAMPLE RISTRETTO'!G96-'SAMPLE RISTRETTO'!G$172)</f>
        <v>3.4150000247041135</v>
      </c>
      <c r="H96">
        <f>ABS('SAMPLE RISTRETTO'!H96-'SAMPLE RISTRETTO'!H$172)</f>
        <v>6.544670575020703</v>
      </c>
      <c r="I96">
        <f>ABS('SAMPLE RISTRETTO'!I96-'SAMPLE RISTRETTO'!I$172)</f>
        <v>11893.972947716014</v>
      </c>
      <c r="J96">
        <f>ABS('SAMPLE RISTRETTO'!J96-'SAMPLE RISTRETTO'!J$172)</f>
        <v>2.5708941907142133</v>
      </c>
      <c r="K96">
        <f>ABS('SAMPLE RISTRETTO'!K96-'SAMPLE RISTRETTO'!K$172)</f>
        <v>0.36127425933966606</v>
      </c>
      <c r="L96">
        <f>ABS('SAMPLE RISTRETTO'!L96-'SAMPLE RISTRETTO'!L$172)</f>
        <v>2.929436850302308</v>
      </c>
      <c r="M96">
        <f>ABS('SAMPLE RISTRETTO'!M96-'SAMPLE RISTRETTO'!M$172)</f>
        <v>2.7192152209245553</v>
      </c>
      <c r="N96">
        <f>ABS('SAMPLE RISTRETTO'!N96-'SAMPLE RISTRETTO'!N$172)</f>
        <v>0.1368907565313151</v>
      </c>
      <c r="O96">
        <f>ABS('SAMPLE RISTRETTO'!O96-'SAMPLE RISTRETTO'!O$172)</f>
        <v>47.782188949703595</v>
      </c>
      <c r="P96">
        <f>ABS('SAMPLE RISTRETTO'!P96-'SAMPLE RISTRETTO'!P$172)</f>
        <v>2.7899460094544954</v>
      </c>
    </row>
    <row r="97" spans="1:16" ht="12.75">
      <c r="A97" s="5">
        <v>36144</v>
      </c>
      <c r="B97">
        <f>ABS('SAMPLE RISTRETTO'!B97-'SAMPLE RISTRETTO'!B$172)</f>
        <v>1.987353454595862</v>
      </c>
      <c r="C97">
        <f>ABS('SAMPLE RISTRETTO'!C97-'SAMPLE RISTRETTO'!C$172)</f>
        <v>1.5488099631717052</v>
      </c>
      <c r="D97">
        <f>ABS('SAMPLE RISTRETTO'!D97-'SAMPLE RISTRETTO'!D$172)</f>
        <v>0.0001951511086827895</v>
      </c>
      <c r="E97">
        <f>ABS('SAMPLE RISTRETTO'!E97-'SAMPLE RISTRETTO'!E$172)</f>
        <v>0.05950441568565441</v>
      </c>
      <c r="F97">
        <f>ABS('SAMPLE RISTRETTO'!F97-'SAMPLE RISTRETTO'!F$172)</f>
        <v>1.6423014447195357</v>
      </c>
      <c r="G97">
        <f>ABS('SAMPLE RISTRETTO'!G97-'SAMPLE RISTRETTO'!G$172)</f>
        <v>3.6141875362041134</v>
      </c>
      <c r="H97">
        <f>ABS('SAMPLE RISTRETTO'!H97-'SAMPLE RISTRETTO'!H$172)</f>
        <v>7.1543484980206955</v>
      </c>
      <c r="I97">
        <f>ABS('SAMPLE RISTRETTO'!I97-'SAMPLE RISTRETTO'!I$172)</f>
        <v>12370.783403715992</v>
      </c>
      <c r="J97">
        <f>ABS('SAMPLE RISTRETTO'!J97-'SAMPLE RISTRETTO'!J$172)</f>
        <v>2.855884586714211</v>
      </c>
      <c r="K97">
        <f>ABS('SAMPLE RISTRETTO'!K97-'SAMPLE RISTRETTO'!K$172)</f>
        <v>0.5510690390396746</v>
      </c>
      <c r="L97">
        <f>ABS('SAMPLE RISTRETTO'!L97-'SAMPLE RISTRETTO'!L$172)</f>
        <v>3.261356085902308</v>
      </c>
      <c r="M97">
        <f>ABS('SAMPLE RISTRETTO'!M97-'SAMPLE RISTRETTO'!M$172)</f>
        <v>3.1070346386045555</v>
      </c>
      <c r="N97">
        <f>ABS('SAMPLE RISTRETTO'!N97-'SAMPLE RISTRETTO'!N$172)</f>
        <v>0.021041881468676138</v>
      </c>
      <c r="O97">
        <f>ABS('SAMPLE RISTRETTO'!O97-'SAMPLE RISTRETTO'!O$172)</f>
        <v>40.47996620970366</v>
      </c>
      <c r="P97">
        <f>ABS('SAMPLE RISTRETTO'!P97-'SAMPLE RISTRETTO'!P$172)</f>
        <v>3.0806126071844955</v>
      </c>
    </row>
    <row r="98" spans="1:16" ht="12.75">
      <c r="A98" s="5">
        <v>36175</v>
      </c>
      <c r="B98">
        <f>ABS('SAMPLE RISTRETTO'!B98-'SAMPLE RISTRETTO'!B$172)</f>
        <v>1.824240808695862</v>
      </c>
      <c r="C98">
        <f>ABS('SAMPLE RISTRETTO'!C98-'SAMPLE RISTRETTO'!C$172)</f>
        <v>0.14654679209870505</v>
      </c>
      <c r="D98">
        <f>ABS('SAMPLE RISTRETTO'!D98-'SAMPLE RISTRETTO'!D$172)</f>
        <v>0.0003156838536827883</v>
      </c>
      <c r="E98">
        <f>ABS('SAMPLE RISTRETTO'!E98-'SAMPLE RISTRETTO'!E$172)</f>
        <v>0.07500239261515441</v>
      </c>
      <c r="F98">
        <f>ABS('SAMPLE RISTRETTO'!F98-'SAMPLE RISTRETTO'!F$172)</f>
        <v>0.23568258061953884</v>
      </c>
      <c r="G98">
        <f>ABS('SAMPLE RISTRETTO'!G98-'SAMPLE RISTRETTO'!G$172)</f>
        <v>3.808701012204125</v>
      </c>
      <c r="H98">
        <f>ABS('SAMPLE RISTRETTO'!H98-'SAMPLE RISTRETTO'!H$172)</f>
        <v>7.014203284020695</v>
      </c>
      <c r="I98">
        <f>ABS('SAMPLE RISTRETTO'!I98-'SAMPLE RISTRETTO'!I$172)</f>
        <v>13021.177546716004</v>
      </c>
      <c r="J98">
        <f>ABS('SAMPLE RISTRETTO'!J98-'SAMPLE RISTRETTO'!J$172)</f>
        <v>2.9837116372142134</v>
      </c>
      <c r="K98">
        <f>ABS('SAMPLE RISTRETTO'!K98-'SAMPLE RISTRETTO'!K$172)</f>
        <v>0.6766558924396691</v>
      </c>
      <c r="L98">
        <f>ABS('SAMPLE RISTRETTO'!L98-'SAMPLE RISTRETTO'!L$172)</f>
        <v>3.5109601411423084</v>
      </c>
      <c r="M98">
        <f>ABS('SAMPLE RISTRETTO'!M98-'SAMPLE RISTRETTO'!M$172)</f>
        <v>3.452878257374555</v>
      </c>
      <c r="N98">
        <f>ABS('SAMPLE RISTRETTO'!N98-'SAMPLE RISTRETTO'!N$172)</f>
        <v>0.18698320746868546</v>
      </c>
      <c r="O98">
        <f>ABS('SAMPLE RISTRETTO'!O98-'SAMPLE RISTRETTO'!O$172)</f>
        <v>32.16698686970358</v>
      </c>
      <c r="P98">
        <f>ABS('SAMPLE RISTRETTO'!P98-'SAMPLE RISTRETTO'!P$172)</f>
        <v>3.348832120864495</v>
      </c>
    </row>
    <row r="99" spans="1:16" ht="12.75">
      <c r="A99" s="5">
        <v>36206</v>
      </c>
      <c r="B99">
        <f>ABS('SAMPLE RISTRETTO'!B99-'SAMPLE RISTRETTO'!B$172)</f>
        <v>1.793789228795859</v>
      </c>
      <c r="C99">
        <f>ABS('SAMPLE RISTRETTO'!C99-'SAMPLE RISTRETTO'!C$172)</f>
        <v>0.500565918302295</v>
      </c>
      <c r="D99">
        <f>ABS('SAMPLE RISTRETTO'!D99-'SAMPLE RISTRETTO'!D$172)</f>
        <v>0.00017976395168278758</v>
      </c>
      <c r="E99">
        <f>ABS('SAMPLE RISTRETTO'!E99-'SAMPLE RISTRETTO'!E$172)</f>
        <v>0.05866251376185441</v>
      </c>
      <c r="F99">
        <f>ABS('SAMPLE RISTRETTO'!F99-'SAMPLE RISTRETTO'!F$172)</f>
        <v>1.0105671908804652</v>
      </c>
      <c r="G99">
        <f>ABS('SAMPLE RISTRETTO'!G99-'SAMPLE RISTRETTO'!G$172)</f>
        <v>4.096767519204121</v>
      </c>
      <c r="H99">
        <f>ABS('SAMPLE RISTRETTO'!H99-'SAMPLE RISTRETTO'!H$172)</f>
        <v>6.097751241020703</v>
      </c>
      <c r="I99">
        <f>ABS('SAMPLE RISTRETTO'!I99-'SAMPLE RISTRETTO'!I$172)</f>
        <v>13672.805769716011</v>
      </c>
      <c r="J99">
        <f>ABS('SAMPLE RISTRETTO'!J99-'SAMPLE RISTRETTO'!J$172)</f>
        <v>2.8289325772142178</v>
      </c>
      <c r="K99">
        <f>ABS('SAMPLE RISTRETTO'!K99-'SAMPLE RISTRETTO'!K$172)</f>
        <v>0.7122344064396771</v>
      </c>
      <c r="L99">
        <f>ABS('SAMPLE RISTRETTO'!L99-'SAMPLE RISTRETTO'!L$172)</f>
        <v>3.6903544443723084</v>
      </c>
      <c r="M99">
        <f>ABS('SAMPLE RISTRETTO'!M99-'SAMPLE RISTRETTO'!M$172)</f>
        <v>3.7197154580145555</v>
      </c>
      <c r="N99">
        <f>ABS('SAMPLE RISTRETTO'!N99-'SAMPLE RISTRETTO'!N$172)</f>
        <v>0.35303682246868107</v>
      </c>
      <c r="O99">
        <f>ABS('SAMPLE RISTRETTO'!O99-'SAMPLE RISTRETTO'!O$172)</f>
        <v>23.865806029703663</v>
      </c>
      <c r="P99">
        <f>ABS('SAMPLE RISTRETTO'!P99-'SAMPLE RISTRETTO'!P$172)</f>
        <v>3.5764402792244954</v>
      </c>
    </row>
    <row r="100" spans="1:16" ht="12.75">
      <c r="A100" s="5">
        <v>36234</v>
      </c>
      <c r="B100">
        <f>ABS('SAMPLE RISTRETTO'!B100-'SAMPLE RISTRETTO'!B$172)</f>
        <v>1.9086438984958676</v>
      </c>
      <c r="C100">
        <f>ABS('SAMPLE RISTRETTO'!C100-'SAMPLE RISTRETTO'!C$172)</f>
        <v>0.565165810218295</v>
      </c>
      <c r="D100">
        <f>ABS('SAMPLE RISTRETTO'!D100-'SAMPLE RISTRETTO'!D$172)</f>
        <v>0.00020566142031720747</v>
      </c>
      <c r="E100">
        <f>ABS('SAMPLE RISTRETTO'!E100-'SAMPLE RISTRETTO'!E$172)</f>
        <v>0.0060524947357444145</v>
      </c>
      <c r="F100">
        <f>ABS('SAMPLE RISTRETTO'!F100-'SAMPLE RISTRETTO'!F$172)</f>
        <v>1.7161894720804582</v>
      </c>
      <c r="G100">
        <f>ABS('SAMPLE RISTRETTO'!G100-'SAMPLE RISTRETTO'!G$172)</f>
        <v>4.063682505704122</v>
      </c>
      <c r="H100">
        <f>ABS('SAMPLE RISTRETTO'!H100-'SAMPLE RISTRETTO'!H$172)</f>
        <v>4.737226370020693</v>
      </c>
      <c r="I100">
        <f>ABS('SAMPLE RISTRETTO'!I100-'SAMPLE RISTRETTO'!I$172)</f>
        <v>14195.135602716007</v>
      </c>
      <c r="J100">
        <f>ABS('SAMPLE RISTRETTO'!J100-'SAMPLE RISTRETTO'!J$172)</f>
        <v>2.4532014385142134</v>
      </c>
      <c r="K100">
        <f>ABS('SAMPLE RISTRETTO'!K100-'SAMPLE RISTRETTO'!K$172)</f>
        <v>0.6701241437396703</v>
      </c>
      <c r="L100">
        <f>ABS('SAMPLE RISTRETTO'!L100-'SAMPLE RISTRETTO'!L$172)</f>
        <v>3.836601567332308</v>
      </c>
      <c r="M100">
        <f>ABS('SAMPLE RISTRETTO'!M100-'SAMPLE RISTRETTO'!M$172)</f>
        <v>3.9254505272545552</v>
      </c>
      <c r="N100">
        <f>ABS('SAMPLE RISTRETTO'!N100-'SAMPLE RISTRETTO'!N$172)</f>
        <v>0.5979440414686792</v>
      </c>
      <c r="O100">
        <f>ABS('SAMPLE RISTRETTO'!O100-'SAMPLE RISTRETTO'!O$172)</f>
        <v>15.68291473970362</v>
      </c>
      <c r="P100">
        <f>ABS('SAMPLE RISTRETTO'!P100-'SAMPLE RISTRETTO'!P$172)</f>
        <v>3.7564536585044954</v>
      </c>
    </row>
    <row r="101" spans="1:16" ht="12.75">
      <c r="A101" s="5">
        <v>36265</v>
      </c>
      <c r="B101">
        <f>ABS('SAMPLE RISTRETTO'!B101-'SAMPLE RISTRETTO'!B$172)</f>
        <v>2.1646148799958667</v>
      </c>
      <c r="C101">
        <f>ABS('SAMPLE RISTRETTO'!C101-'SAMPLE RISTRETTO'!C$172)</f>
        <v>0.5183865781412949</v>
      </c>
      <c r="D101">
        <f>ABS('SAMPLE RISTRETTO'!D101-'SAMPLE RISTRETTO'!D$172)</f>
        <v>0.0008208001543172083</v>
      </c>
      <c r="E101">
        <f>ABS('SAMPLE RISTRETTO'!E101-'SAMPLE RISTRETTO'!E$172)</f>
        <v>0.07908017767724558</v>
      </c>
      <c r="F101">
        <f>ABS('SAMPLE RISTRETTO'!F101-'SAMPLE RISTRETTO'!F$172)</f>
        <v>1.5807098030804667</v>
      </c>
      <c r="G101">
        <f>ABS('SAMPLE RISTRETTO'!G101-'SAMPLE RISTRETTO'!G$172)</f>
        <v>3.4625024488041163</v>
      </c>
      <c r="H101">
        <f>ABS('SAMPLE RISTRETTO'!H101-'SAMPLE RISTRETTO'!H$172)</f>
        <v>3.365087279020699</v>
      </c>
      <c r="I101">
        <f>ABS('SAMPLE RISTRETTO'!I101-'SAMPLE RISTRETTO'!I$172)</f>
        <v>14495.642435716</v>
      </c>
      <c r="J101">
        <f>ABS('SAMPLE RISTRETTO'!J101-'SAMPLE RISTRETTO'!J$172)</f>
        <v>2.1042042705142165</v>
      </c>
      <c r="K101">
        <f>ABS('SAMPLE RISTRETTO'!K101-'SAMPLE RISTRETTO'!K$172)</f>
        <v>0.5582110358396761</v>
      </c>
      <c r="L101">
        <f>ABS('SAMPLE RISTRETTO'!L101-'SAMPLE RISTRETTO'!L$172)</f>
        <v>3.9739832846323084</v>
      </c>
      <c r="M101">
        <f>ABS('SAMPLE RISTRETTO'!M101-'SAMPLE RISTRETTO'!M$172)</f>
        <v>4.083617998384556</v>
      </c>
      <c r="N101">
        <f>ABS('SAMPLE RISTRETTO'!N101-'SAMPLE RISTRETTO'!N$172)</f>
        <v>0.9756292134686788</v>
      </c>
      <c r="O101">
        <f>ABS('SAMPLE RISTRETTO'!O101-'SAMPLE RISTRETTO'!O$172)</f>
        <v>7.52827894970369</v>
      </c>
      <c r="P101">
        <f>ABS('SAMPLE RISTRETTO'!P101-'SAMPLE RISTRETTO'!P$172)</f>
        <v>3.891948707284495</v>
      </c>
    </row>
    <row r="102" spans="1:16" ht="12.75">
      <c r="A102" s="5">
        <v>36295</v>
      </c>
      <c r="B102">
        <f>ABS('SAMPLE RISTRETTO'!B102-'SAMPLE RISTRETTO'!B$172)</f>
        <v>2.5512340768958666</v>
      </c>
      <c r="C102">
        <f>ABS('SAMPLE RISTRETTO'!C102-'SAMPLE RISTRETTO'!C$172)</f>
        <v>0.22673976137370505</v>
      </c>
      <c r="D102">
        <f>ABS('SAMPLE RISTRETTO'!D102-'SAMPLE RISTRETTO'!D$172)</f>
        <v>0.0016603303183172075</v>
      </c>
      <c r="E102">
        <f>ABS('SAMPLE RISTRETTO'!E102-'SAMPLE RISTRETTO'!E$172)</f>
        <v>0.19235947042584559</v>
      </c>
      <c r="F102">
        <f>ABS('SAMPLE RISTRETTO'!F102-'SAMPLE RISTRETTO'!F$172)</f>
        <v>0.4161392265804693</v>
      </c>
      <c r="G102">
        <f>ABS('SAMPLE RISTRETTO'!G102-'SAMPLE RISTRETTO'!G$172)</f>
        <v>2.2911487559041177</v>
      </c>
      <c r="H102">
        <f>ABS('SAMPLE RISTRETTO'!H102-'SAMPLE RISTRETTO'!H$172)</f>
        <v>2.4830576430207003</v>
      </c>
      <c r="I102">
        <f>ABS('SAMPLE RISTRETTO'!I102-'SAMPLE RISTRETTO'!I$172)</f>
        <v>14593.741714716016</v>
      </c>
      <c r="J102">
        <f>ABS('SAMPLE RISTRETTO'!J102-'SAMPLE RISTRETTO'!J$172)</f>
        <v>1.940308318214207</v>
      </c>
      <c r="K102">
        <f>ABS('SAMPLE RISTRETTO'!K102-'SAMPLE RISTRETTO'!K$172)</f>
        <v>0.3634030106396722</v>
      </c>
      <c r="L102">
        <f>ABS('SAMPLE RISTRETTO'!L102-'SAMPLE RISTRETTO'!L$172)</f>
        <v>4.094352031852308</v>
      </c>
      <c r="M102">
        <f>ABS('SAMPLE RISTRETTO'!M102-'SAMPLE RISTRETTO'!M$172)</f>
        <v>4.207434593394556</v>
      </c>
      <c r="N102">
        <f>ABS('SAMPLE RISTRETTO'!N102-'SAMPLE RISTRETTO'!N$172)</f>
        <v>1.3689693484686813</v>
      </c>
      <c r="O102">
        <f>ABS('SAMPLE RISTRETTO'!O102-'SAMPLE RISTRETTO'!O$172)</f>
        <v>0.259381980296439</v>
      </c>
      <c r="P102">
        <f>ABS('SAMPLE RISTRETTO'!P102-'SAMPLE RISTRETTO'!P$172)</f>
        <v>3.983572304984495</v>
      </c>
    </row>
    <row r="103" spans="1:16" ht="12.75">
      <c r="A103" s="5">
        <v>36326</v>
      </c>
      <c r="B103">
        <f>ABS('SAMPLE RISTRETTO'!B103-'SAMPLE RISTRETTO'!B$172)</f>
        <v>3.0452986116958556</v>
      </c>
      <c r="C103">
        <f>ABS('SAMPLE RISTRETTO'!C103-'SAMPLE RISTRETTO'!C$172)</f>
        <v>0.03071250314598505</v>
      </c>
      <c r="D103">
        <f>ABS('SAMPLE RISTRETTO'!D103-'SAMPLE RISTRETTO'!D$172)</f>
        <v>0.0027100409413172155</v>
      </c>
      <c r="E103">
        <f>ABS('SAMPLE RISTRETTO'!E103-'SAMPLE RISTRETTO'!E$172)</f>
        <v>0.3350119965658456</v>
      </c>
      <c r="F103">
        <f>ABS('SAMPLE RISTRETTO'!F103-'SAMPLE RISTRETTO'!F$172)</f>
        <v>1.5440239668195375</v>
      </c>
      <c r="G103">
        <f>ABS('SAMPLE RISTRETTO'!G103-'SAMPLE RISTRETTO'!G$172)</f>
        <v>0.714657900804113</v>
      </c>
      <c r="H103">
        <f>ABS('SAMPLE RISTRETTO'!H103-'SAMPLE RISTRETTO'!H$172)</f>
        <v>2.2934634230206967</v>
      </c>
      <c r="I103">
        <f>ABS('SAMPLE RISTRETTO'!I103-'SAMPLE RISTRETTO'!I$172)</f>
        <v>14592.863790716016</v>
      </c>
      <c r="J103">
        <f>ABS('SAMPLE RISTRETTO'!J103-'SAMPLE RISTRETTO'!J$172)</f>
        <v>1.972869102014215</v>
      </c>
      <c r="K103">
        <f>ABS('SAMPLE RISTRETTO'!K103-'SAMPLE RISTRETTO'!K$172)</f>
        <v>0.08849952653966398</v>
      </c>
      <c r="L103">
        <f>ABS('SAMPLE RISTRETTO'!L103-'SAMPLE RISTRETTO'!L$172)</f>
        <v>4.163969090062308</v>
      </c>
      <c r="M103">
        <f>ABS('SAMPLE RISTRETTO'!M103-'SAMPLE RISTRETTO'!M$172)</f>
        <v>4.287728122224555</v>
      </c>
      <c r="N103">
        <f>ABS('SAMPLE RISTRETTO'!N103-'SAMPLE RISTRETTO'!N$172)</f>
        <v>1.7220190114686886</v>
      </c>
      <c r="O103">
        <f>ABS('SAMPLE RISTRETTO'!O103-'SAMPLE RISTRETTO'!O$172)</f>
        <v>7.2605980702962825</v>
      </c>
      <c r="P103">
        <f>ABS('SAMPLE RISTRETTO'!P103-'SAMPLE RISTRETTO'!P$172)</f>
        <v>4.028645675594495</v>
      </c>
    </row>
    <row r="104" spans="1:16" ht="12.75">
      <c r="A104" s="5">
        <v>36356</v>
      </c>
      <c r="B104">
        <f>ABS('SAMPLE RISTRETTO'!B104-'SAMPLE RISTRETTO'!B$172)</f>
        <v>3.59533906289586</v>
      </c>
      <c r="C104">
        <f>ABS('SAMPLE RISTRETTO'!C104-'SAMPLE RISTRETTO'!C$172)</f>
        <v>0.01957459074665505</v>
      </c>
      <c r="D104">
        <f>ABS('SAMPLE RISTRETTO'!D104-'SAMPLE RISTRETTO'!D$172)</f>
        <v>0.003928919828317209</v>
      </c>
      <c r="E104">
        <f>ABS('SAMPLE RISTRETTO'!E104-'SAMPLE RISTRETTO'!E$172)</f>
        <v>0.5039404650928455</v>
      </c>
      <c r="F104">
        <f>ABS('SAMPLE RISTRETTO'!F104-'SAMPLE RISTRETTO'!F$172)</f>
        <v>3.776745129819531</v>
      </c>
      <c r="G104">
        <f>ABS('SAMPLE RISTRETTO'!G104-'SAMPLE RISTRETTO'!G$172)</f>
        <v>1.1211473378958772</v>
      </c>
      <c r="H104">
        <f>ABS('SAMPLE RISTRETTO'!H104-'SAMPLE RISTRETTO'!H$172)</f>
        <v>2.7022514900207</v>
      </c>
      <c r="I104">
        <f>ABS('SAMPLE RISTRETTO'!I104-'SAMPLE RISTRETTO'!I$172)</f>
        <v>14616.595275716012</v>
      </c>
      <c r="J104">
        <f>ABS('SAMPLE RISTRETTO'!J104-'SAMPLE RISTRETTO'!J$172)</f>
        <v>2.136879127514206</v>
      </c>
      <c r="K104">
        <f>ABS('SAMPLE RISTRETTO'!K104-'SAMPLE RISTRETTO'!K$172)</f>
        <v>0.22588345546033395</v>
      </c>
      <c r="L104">
        <f>ABS('SAMPLE RISTRETTO'!L104-'SAMPLE RISTRETTO'!L$172)</f>
        <v>4.160733059342308</v>
      </c>
      <c r="M104">
        <f>ABS('SAMPLE RISTRETTO'!M104-'SAMPLE RISTRETTO'!M$172)</f>
        <v>4.300398359904555</v>
      </c>
      <c r="N104">
        <f>ABS('SAMPLE RISTRETTO'!N104-'SAMPLE RISTRETTO'!N$172)</f>
        <v>1.9672039324686779</v>
      </c>
      <c r="O104">
        <f>ABS('SAMPLE RISTRETTO'!O104-'SAMPLE RISTRETTO'!O$172)</f>
        <v>13.342947150296368</v>
      </c>
      <c r="P104">
        <f>ABS('SAMPLE RISTRETTO'!P104-'SAMPLE RISTRETTO'!P$172)</f>
        <v>4.010676753054495</v>
      </c>
    </row>
    <row r="105" spans="1:16" ht="12.75">
      <c r="A105" s="5">
        <v>36387</v>
      </c>
      <c r="B105">
        <f>ABS('SAMPLE RISTRETTO'!B105-'SAMPLE RISTRETTO'!B$172)</f>
        <v>4.18429029569586</v>
      </c>
      <c r="C105">
        <f>ABS('SAMPLE RISTRETTO'!C105-'SAMPLE RISTRETTO'!C$172)</f>
        <v>0.18218811177670505</v>
      </c>
      <c r="D105">
        <f>ABS('SAMPLE RISTRETTO'!D105-'SAMPLE RISTRETTO'!D$172)</f>
        <v>0.005292422733317204</v>
      </c>
      <c r="E105">
        <f>ABS('SAMPLE RISTRETTO'!E105-'SAMPLE RISTRETTO'!E$172)</f>
        <v>0.6900523304858456</v>
      </c>
      <c r="F105">
        <f>ABS('SAMPLE RISTRETTO'!F105-'SAMPLE RISTRETTO'!F$172)</f>
        <v>5.757862512219532</v>
      </c>
      <c r="G105">
        <f>ABS('SAMPLE RISTRETTO'!G105-'SAMPLE RISTRETTO'!G$172)</f>
        <v>3.048622321095877</v>
      </c>
      <c r="H105">
        <f>ABS('SAMPLE RISTRETTO'!H105-'SAMPLE RISTRETTO'!H$172)</f>
        <v>3.5105423270207012</v>
      </c>
      <c r="I105">
        <f>ABS('SAMPLE RISTRETTO'!I105-'SAMPLE RISTRETTO'!I$172)</f>
        <v>14836.435677716014</v>
      </c>
      <c r="J105">
        <f>ABS('SAMPLE RISTRETTO'!J105-'SAMPLE RISTRETTO'!J$172)</f>
        <v>2.413252489014212</v>
      </c>
      <c r="K105">
        <f>ABS('SAMPLE RISTRETTO'!K105-'SAMPLE RISTRETTO'!K$172)</f>
        <v>0.5623963796603277</v>
      </c>
      <c r="L105">
        <f>ABS('SAMPLE RISTRETTO'!L105-'SAMPLE RISTRETTO'!L$172)</f>
        <v>4.082416946532309</v>
      </c>
      <c r="M105">
        <f>ABS('SAMPLE RISTRETTO'!M105-'SAMPLE RISTRETTO'!M$172)</f>
        <v>4.247690355804555</v>
      </c>
      <c r="N105">
        <f>ABS('SAMPLE RISTRETTO'!N105-'SAMPLE RISTRETTO'!N$172)</f>
        <v>2.109720660468682</v>
      </c>
      <c r="O105">
        <f>ABS('SAMPLE RISTRETTO'!O105-'SAMPLE RISTRETTO'!O$172)</f>
        <v>17.60040994029646</v>
      </c>
      <c r="P105">
        <f>ABS('SAMPLE RISTRETTO'!P105-'SAMPLE RISTRETTO'!P$172)</f>
        <v>3.9253420669644954</v>
      </c>
    </row>
    <row r="106" spans="1:16" ht="12.75">
      <c r="A106" s="5">
        <v>36418</v>
      </c>
      <c r="B106">
        <f>ABS('SAMPLE RISTRETTO'!B106-'SAMPLE RISTRETTO'!B$172)</f>
        <v>4.785218198995864</v>
      </c>
      <c r="C106">
        <f>ABS('SAMPLE RISTRETTO'!C106-'SAMPLE RISTRETTO'!C$172)</f>
        <v>0.868117027480295</v>
      </c>
      <c r="D106">
        <f>ABS('SAMPLE RISTRETTO'!D106-'SAMPLE RISTRETTO'!D$172)</f>
        <v>0.006746875699317215</v>
      </c>
      <c r="E106">
        <f>ABS('SAMPLE RISTRETTO'!E106-'SAMPLE RISTRETTO'!E$172)</f>
        <v>0.8922647082758456</v>
      </c>
      <c r="F106">
        <f>ABS('SAMPLE RISTRETTO'!F106-'SAMPLE RISTRETTO'!F$172)</f>
        <v>7.114198536719542</v>
      </c>
      <c r="G106">
        <f>ABS('SAMPLE RISTRETTO'!G106-'SAMPLE RISTRETTO'!G$172)</f>
        <v>4.821558193995884</v>
      </c>
      <c r="H106">
        <f>ABS('SAMPLE RISTRETTO'!H106-'SAMPLE RISTRETTO'!H$172)</f>
        <v>4.420210674020694</v>
      </c>
      <c r="I106">
        <f>ABS('SAMPLE RISTRETTO'!I106-'SAMPLE RISTRETTO'!I$172)</f>
        <v>15291.494156716013</v>
      </c>
      <c r="J106">
        <f>ABS('SAMPLE RISTRETTO'!J106-'SAMPLE RISTRETTO'!J$172)</f>
        <v>2.8902547327142116</v>
      </c>
      <c r="K106">
        <f>ABS('SAMPLE RISTRETTO'!K106-'SAMPLE RISTRETTO'!K$172)</f>
        <v>0.9033469582603288</v>
      </c>
      <c r="L106">
        <f>ABS('SAMPLE RISTRETTO'!L106-'SAMPLE RISTRETTO'!L$172)</f>
        <v>3.925213218982308</v>
      </c>
      <c r="M106">
        <f>ABS('SAMPLE RISTRETTO'!M106-'SAMPLE RISTRETTO'!M$172)</f>
        <v>4.140621960094555</v>
      </c>
      <c r="N106">
        <f>ABS('SAMPLE RISTRETTO'!N106-'SAMPLE RISTRETTO'!N$172)</f>
        <v>2.2936266074686813</v>
      </c>
      <c r="O106">
        <f>ABS('SAMPLE RISTRETTO'!O106-'SAMPLE RISTRETTO'!O$172)</f>
        <v>19.650540610296275</v>
      </c>
      <c r="P106">
        <f>ABS('SAMPLE RISTRETTO'!P106-'SAMPLE RISTRETTO'!P$172)</f>
        <v>3.786857038474495</v>
      </c>
    </row>
    <row r="107" spans="1:16" ht="12.75">
      <c r="A107" s="5">
        <v>36448</v>
      </c>
      <c r="B107">
        <f>ABS('SAMPLE RISTRETTO'!B107-'SAMPLE RISTRETTO'!B$172)</f>
        <v>5.357754610895867</v>
      </c>
      <c r="C107">
        <f>ABS('SAMPLE RISTRETTO'!C107-'SAMPLE RISTRETTO'!C$172)</f>
        <v>0.45044531250529496</v>
      </c>
      <c r="D107">
        <f>ABS('SAMPLE RISTRETTO'!D107-'SAMPLE RISTRETTO'!D$172)</f>
        <v>0.008246610768317217</v>
      </c>
      <c r="E107">
        <f>ABS('SAMPLE RISTRETTO'!E107-'SAMPLE RISTRETTO'!E$172)</f>
        <v>1.0994751333198456</v>
      </c>
      <c r="F107">
        <f>ABS('SAMPLE RISTRETTO'!F107-'SAMPLE RISTRETTO'!F$172)</f>
        <v>7.952690370919541</v>
      </c>
      <c r="G107">
        <f>ABS('SAMPLE RISTRETTO'!G107-'SAMPLE RISTRETTO'!G$172)</f>
        <v>6.530332814295875</v>
      </c>
      <c r="H107">
        <f>ABS('SAMPLE RISTRETTO'!H107-'SAMPLE RISTRETTO'!H$172)</f>
        <v>5.205450547020703</v>
      </c>
      <c r="I107">
        <f>ABS('SAMPLE RISTRETTO'!I107-'SAMPLE RISTRETTO'!I$172)</f>
        <v>16033.764713715995</v>
      </c>
      <c r="J107">
        <f>ABS('SAMPLE RISTRETTO'!J107-'SAMPLE RISTRETTO'!J$172)</f>
        <v>3.5513399701142134</v>
      </c>
      <c r="K107">
        <f>ABS('SAMPLE RISTRETTO'!K107-'SAMPLE RISTRETTO'!K$172)</f>
        <v>1.2248274270603332</v>
      </c>
      <c r="L107">
        <f>ABS('SAMPLE RISTRETTO'!L107-'SAMPLE RISTRETTO'!L$172)</f>
        <v>3.7138139167923083</v>
      </c>
      <c r="M107">
        <f>ABS('SAMPLE RISTRETTO'!M107-'SAMPLE RISTRETTO'!M$172)</f>
        <v>3.9800951608245554</v>
      </c>
      <c r="N107">
        <f>ABS('SAMPLE RISTRETTO'!N107-'SAMPLE RISTRETTO'!N$172)</f>
        <v>2.6719471784686846</v>
      </c>
      <c r="O107">
        <f>ABS('SAMPLE RISTRETTO'!O107-'SAMPLE RISTRETTO'!O$172)</f>
        <v>19.48824651029645</v>
      </c>
      <c r="P107">
        <f>ABS('SAMPLE RISTRETTO'!P107-'SAMPLE RISTRETTO'!P$172)</f>
        <v>3.624124622324495</v>
      </c>
    </row>
    <row r="108" spans="1:16" ht="12.75">
      <c r="A108" s="5">
        <v>36479</v>
      </c>
      <c r="B108">
        <f>ABS('SAMPLE RISTRETTO'!B108-'SAMPLE RISTRETTO'!B$172)</f>
        <v>5.89699310989586</v>
      </c>
      <c r="C108">
        <f>ABS('SAMPLE RISTRETTO'!C108-'SAMPLE RISTRETTO'!C$172)</f>
        <v>0.37916267314929497</v>
      </c>
      <c r="D108">
        <f>ABS('SAMPLE RISTRETTO'!D108-'SAMPLE RISTRETTO'!D$172)</f>
        <v>0.009733007637317215</v>
      </c>
      <c r="E108">
        <f>ABS('SAMPLE RISTRETTO'!E108-'SAMPLE RISTRETTO'!E$172)</f>
        <v>1.3066338222298457</v>
      </c>
      <c r="F108">
        <f>ABS('SAMPLE RISTRETTO'!F108-'SAMPLE RISTRETTO'!F$172)</f>
        <v>8.42277540711953</v>
      </c>
      <c r="G108">
        <f>ABS('SAMPLE RISTRETTO'!G108-'SAMPLE RISTRETTO'!G$172)</f>
        <v>8.021132380295882</v>
      </c>
      <c r="H108">
        <f>ABS('SAMPLE RISTRETTO'!H108-'SAMPLE RISTRETTO'!H$172)</f>
        <v>5.768037377020704</v>
      </c>
      <c r="I108">
        <f>ABS('SAMPLE RISTRETTO'!I108-'SAMPLE RISTRETTO'!I$172)</f>
        <v>17165.525320716</v>
      </c>
      <c r="J108">
        <f>ABS('SAMPLE RISTRETTO'!J108-'SAMPLE RISTRETTO'!J$172)</f>
        <v>4.313703909014208</v>
      </c>
      <c r="K108">
        <f>ABS('SAMPLE RISTRETTO'!K108-'SAMPLE RISTRETTO'!K$172)</f>
        <v>1.5205208138603297</v>
      </c>
      <c r="L108">
        <f>ABS('SAMPLE RISTRETTO'!L108-'SAMPLE RISTRETTO'!L$172)</f>
        <v>3.5084641716723084</v>
      </c>
      <c r="M108">
        <f>ABS('SAMPLE RISTRETTO'!M108-'SAMPLE RISTRETTO'!M$172)</f>
        <v>3.7952911148045554</v>
      </c>
      <c r="N108">
        <f>ABS('SAMPLE RISTRETTO'!N108-'SAMPLE RISTRETTO'!N$172)</f>
        <v>3.226850507468683</v>
      </c>
      <c r="O108">
        <f>ABS('SAMPLE RISTRETTO'!O108-'SAMPLE RISTRETTO'!O$172)</f>
        <v>17.805896930296285</v>
      </c>
      <c r="P108">
        <f>ABS('SAMPLE RISTRETTO'!P108-'SAMPLE RISTRETTO'!P$172)</f>
        <v>3.462846237454495</v>
      </c>
    </row>
    <row r="109" spans="1:16" ht="12.75">
      <c r="A109" s="5">
        <v>36509</v>
      </c>
      <c r="B109">
        <f>ABS('SAMPLE RISTRETTO'!B109-'SAMPLE RISTRETTO'!B$172)</f>
        <v>6.378331655395868</v>
      </c>
      <c r="C109">
        <f>ABS('SAMPLE RISTRETTO'!C109-'SAMPLE RISTRETTO'!C$172)</f>
        <v>0.18313541492129495</v>
      </c>
      <c r="D109">
        <f>ABS('SAMPLE RISTRETTO'!D109-'SAMPLE RISTRETTO'!D$172)</f>
        <v>0.0111480522743172</v>
      </c>
      <c r="E109">
        <f>ABS('SAMPLE RISTRETTO'!E109-'SAMPLE RISTRETTO'!E$172)</f>
        <v>1.5041441852698456</v>
      </c>
      <c r="F109">
        <f>ABS('SAMPLE RISTRETTO'!F109-'SAMPLE RISTRETTO'!F$172)</f>
        <v>8.761785010719535</v>
      </c>
      <c r="G109">
        <f>ABS('SAMPLE RISTRETTO'!G109-'SAMPLE RISTRETTO'!G$172)</f>
        <v>9.26064955339588</v>
      </c>
      <c r="H109">
        <f>ABS('SAMPLE RISTRETTO'!H109-'SAMPLE RISTRETTO'!H$172)</f>
        <v>6.173068556020695</v>
      </c>
      <c r="I109">
        <f>ABS('SAMPLE RISTRETTO'!I109-'SAMPLE RISTRETTO'!I$172)</f>
        <v>18668.174095716007</v>
      </c>
      <c r="J109">
        <f>ABS('SAMPLE RISTRETTO'!J109-'SAMPLE RISTRETTO'!J$172)</f>
        <v>5.092044507814208</v>
      </c>
      <c r="K109">
        <f>ABS('SAMPLE RISTRETTO'!K109-'SAMPLE RISTRETTO'!K$172)</f>
        <v>1.7814319193603296</v>
      </c>
      <c r="L109">
        <f>ABS('SAMPLE RISTRETTO'!L109-'SAMPLE RISTRETTO'!L$172)</f>
        <v>3.3566422999923082</v>
      </c>
      <c r="M109">
        <f>ABS('SAMPLE RISTRETTO'!M109-'SAMPLE RISTRETTO'!M$172)</f>
        <v>3.6326414499945554</v>
      </c>
      <c r="N109">
        <f>ABS('SAMPLE RISTRETTO'!N109-'SAMPLE RISTRETTO'!N$172)</f>
        <v>3.83396525446868</v>
      </c>
      <c r="O109">
        <f>ABS('SAMPLE RISTRETTO'!O109-'SAMPLE RISTRETTO'!O$172)</f>
        <v>15.650003260296444</v>
      </c>
      <c r="P109">
        <f>ABS('SAMPLE RISTRETTO'!P109-'SAMPLE RISTRETTO'!P$172)</f>
        <v>3.305763566984495</v>
      </c>
    </row>
    <row r="110" spans="1:16" ht="12.75">
      <c r="A110" s="5">
        <v>36540</v>
      </c>
      <c r="B110">
        <f>ABS('SAMPLE RISTRETTO'!B110-'SAMPLE RISTRETTO'!B$172)</f>
        <v>6.801552351495857</v>
      </c>
      <c r="C110">
        <f>ABS('SAMPLE RISTRETTO'!C110-'SAMPLE RISTRETTO'!C$172)</f>
        <v>1.6009916633582948</v>
      </c>
      <c r="D110">
        <f>ABS('SAMPLE RISTRETTO'!D110-'SAMPLE RISTRETTO'!D$172)</f>
        <v>0.012425424513317213</v>
      </c>
      <c r="E110">
        <f>ABS('SAMPLE RISTRETTO'!E110-'SAMPLE RISTRETTO'!E$172)</f>
        <v>1.6843088863298457</v>
      </c>
      <c r="F110">
        <f>ABS('SAMPLE RISTRETTO'!F110-'SAMPLE RISTRETTO'!F$172)</f>
        <v>9.208527254219533</v>
      </c>
      <c r="G110">
        <f>ABS('SAMPLE RISTRETTO'!G110-'SAMPLE RISTRETTO'!G$172)</f>
        <v>10.224890642395877</v>
      </c>
      <c r="H110">
        <f>ABS('SAMPLE RISTRETTO'!H110-'SAMPLE RISTRETTO'!H$172)</f>
        <v>6.391106965020697</v>
      </c>
      <c r="I110">
        <f>ABS('SAMPLE RISTRETTO'!I110-'SAMPLE RISTRETTO'!I$172)</f>
        <v>20492.227769716003</v>
      </c>
      <c r="J110">
        <f>ABS('SAMPLE RISTRETTO'!J110-'SAMPLE RISTRETTO'!J$172)</f>
        <v>5.7665413424142145</v>
      </c>
      <c r="K110">
        <f>ABS('SAMPLE RISTRETTO'!K110-'SAMPLE RISTRETTO'!K$172)</f>
        <v>1.9964776937603261</v>
      </c>
      <c r="L110">
        <f>ABS('SAMPLE RISTRETTO'!L110-'SAMPLE RISTRETTO'!L$172)</f>
        <v>3.257029552812308</v>
      </c>
      <c r="M110">
        <f>ABS('SAMPLE RISTRETTO'!M110-'SAMPLE RISTRETTO'!M$172)</f>
        <v>3.4933630837645553</v>
      </c>
      <c r="N110">
        <f>ABS('SAMPLE RISTRETTO'!N110-'SAMPLE RISTRETTO'!N$172)</f>
        <v>4.330133831468686</v>
      </c>
      <c r="O110">
        <f>ABS('SAMPLE RISTRETTO'!O110-'SAMPLE RISTRETTO'!O$172)</f>
        <v>13.724907210296351</v>
      </c>
      <c r="P110">
        <f>ABS('SAMPLE RISTRETTO'!P110-'SAMPLE RISTRETTO'!P$172)</f>
        <v>3.1480451089344954</v>
      </c>
    </row>
    <row r="111" spans="1:16" ht="12.75">
      <c r="A111" s="5">
        <v>36571</v>
      </c>
      <c r="B111">
        <f>ABS('SAMPLE RISTRETTO'!B111-'SAMPLE RISTRETTO'!B$172)</f>
        <v>7.135743729495857</v>
      </c>
      <c r="C111">
        <f>ABS('SAMPLE RISTRETTO'!C111-'SAMPLE RISTRETTO'!C$172)</f>
        <v>2.633476142778295</v>
      </c>
      <c r="D111">
        <f>ABS('SAMPLE RISTRETTO'!D111-'SAMPLE RISTRETTO'!D$172)</f>
        <v>0.0135522774203172</v>
      </c>
      <c r="E111">
        <f>ABS('SAMPLE RISTRETTO'!E111-'SAMPLE RISTRETTO'!E$172)</f>
        <v>1.8371218964898457</v>
      </c>
      <c r="F111">
        <f>ABS('SAMPLE RISTRETTO'!F111-'SAMPLE RISTRETTO'!F$172)</f>
        <v>9.708528946819541</v>
      </c>
      <c r="G111">
        <f>ABS('SAMPLE RISTRETTO'!G111-'SAMPLE RISTRETTO'!G$172)</f>
        <v>10.998300519295881</v>
      </c>
      <c r="H111">
        <f>ABS('SAMPLE RISTRETTO'!H111-'SAMPLE RISTRETTO'!H$172)</f>
        <v>6.3918877930207</v>
      </c>
      <c r="I111">
        <f>ABS('SAMPLE RISTRETTO'!I111-'SAMPLE RISTRETTO'!I$172)</f>
        <v>22291.44369971601</v>
      </c>
      <c r="J111">
        <f>ABS('SAMPLE RISTRETTO'!J111-'SAMPLE RISTRETTO'!J$172)</f>
        <v>6.234960086414219</v>
      </c>
      <c r="K111">
        <f>ABS('SAMPLE RISTRETTO'!K111-'SAMPLE RISTRETTO'!K$172)</f>
        <v>2.144600986360331</v>
      </c>
      <c r="L111">
        <f>ABS('SAMPLE RISTRETTO'!L111-'SAMPLE RISTRETTO'!L$172)</f>
        <v>3.1424871878023084</v>
      </c>
      <c r="M111">
        <f>ABS('SAMPLE RISTRETTO'!M111-'SAMPLE RISTRETTO'!M$172)</f>
        <v>3.329295912644555</v>
      </c>
      <c r="N111">
        <f>ABS('SAMPLE RISTRETTO'!N111-'SAMPLE RISTRETTO'!N$172)</f>
        <v>4.729496610468686</v>
      </c>
      <c r="O111">
        <f>ABS('SAMPLE RISTRETTO'!O111-'SAMPLE RISTRETTO'!O$172)</f>
        <v>12.572427550296425</v>
      </c>
      <c r="P111">
        <f>ABS('SAMPLE RISTRETTO'!P111-'SAMPLE RISTRETTO'!P$172)</f>
        <v>2.9843016162244953</v>
      </c>
    </row>
    <row r="112" spans="1:16" ht="12.75">
      <c r="A112" s="5">
        <v>36600</v>
      </c>
      <c r="B112">
        <f>ABS('SAMPLE RISTRETTO'!B112-'SAMPLE RISTRETTO'!B$172)</f>
        <v>7.362145571495859</v>
      </c>
      <c r="C112">
        <f>ABS('SAMPLE RISTRETTO'!C112-'SAMPLE RISTRETTO'!C$172)</f>
        <v>2.000842718488295</v>
      </c>
      <c r="D112">
        <f>ABS('SAMPLE RISTRETTO'!D112-'SAMPLE RISTRETTO'!D$172)</f>
        <v>0.014532002541317202</v>
      </c>
      <c r="E112">
        <f>ABS('SAMPLE RISTRETTO'!E112-'SAMPLE RISTRETTO'!E$172)</f>
        <v>1.9680304630798457</v>
      </c>
      <c r="F112">
        <f>ABS('SAMPLE RISTRETTO'!F112-'SAMPLE RISTRETTO'!F$172)</f>
        <v>10.137052073619543</v>
      </c>
      <c r="G112">
        <f>ABS('SAMPLE RISTRETTO'!G112-'SAMPLE RISTRETTO'!G$172)</f>
        <v>11.640544653995875</v>
      </c>
      <c r="H112">
        <f>ABS('SAMPLE RISTRETTO'!H112-'SAMPLE RISTRETTO'!H$172)</f>
        <v>6.295402849020704</v>
      </c>
      <c r="I112">
        <f>ABS('SAMPLE RISTRETTO'!I112-'SAMPLE RISTRETTO'!I$172)</f>
        <v>23699.01229371599</v>
      </c>
      <c r="J112">
        <f>ABS('SAMPLE RISTRETTO'!J112-'SAMPLE RISTRETTO'!J$172)</f>
        <v>6.476377190414212</v>
      </c>
      <c r="K112">
        <f>ABS('SAMPLE RISTRETTO'!K112-'SAMPLE RISTRETTO'!K$172)</f>
        <v>2.218947262260329</v>
      </c>
      <c r="L112">
        <f>ABS('SAMPLE RISTRETTO'!L112-'SAMPLE RISTRETTO'!L$172)</f>
        <v>2.9606987417723083</v>
      </c>
      <c r="M112">
        <f>ABS('SAMPLE RISTRETTO'!M112-'SAMPLE RISTRETTO'!M$172)</f>
        <v>3.1224620578745554</v>
      </c>
      <c r="N112">
        <f>ABS('SAMPLE RISTRETTO'!N112-'SAMPLE RISTRETTO'!N$172)</f>
        <v>5.026193244468686</v>
      </c>
      <c r="O112">
        <f>ABS('SAMPLE RISTRETTO'!O112-'SAMPLE RISTRETTO'!O$172)</f>
        <v>12.286947690296302</v>
      </c>
      <c r="P112">
        <f>ABS('SAMPLE RISTRETTO'!P112-'SAMPLE RISTRETTO'!P$172)</f>
        <v>2.804467217654495</v>
      </c>
    </row>
    <row r="113" spans="1:16" ht="12.75">
      <c r="A113" s="5">
        <v>36631</v>
      </c>
      <c r="B113">
        <f>ABS('SAMPLE RISTRETTO'!B113-'SAMPLE RISTRETTO'!B$172)</f>
        <v>7.483869387495858</v>
      </c>
      <c r="C113">
        <f>ABS('SAMPLE RISTRETTO'!C113-'SAMPLE RISTRETTO'!C$172)</f>
        <v>2.5711038333382947</v>
      </c>
      <c r="D113">
        <f>ABS('SAMPLE RISTRETTO'!D113-'SAMPLE RISTRETTO'!D$172)</f>
        <v>0.015322888874317209</v>
      </c>
      <c r="E113">
        <f>ABS('SAMPLE RISTRETTO'!E113-'SAMPLE RISTRETTO'!E$172)</f>
        <v>2.0796666153698458</v>
      </c>
      <c r="F113">
        <f>ABS('SAMPLE RISTRETTO'!F113-'SAMPLE RISTRETTO'!F$172)</f>
        <v>10.39174731721954</v>
      </c>
      <c r="G113">
        <f>ABS('SAMPLE RISTRETTO'!G113-'SAMPLE RISTRETTO'!G$172)</f>
        <v>12.107937554995885</v>
      </c>
      <c r="H113">
        <f>ABS('SAMPLE RISTRETTO'!H113-'SAMPLE RISTRETTO'!H$172)</f>
        <v>6.263302020020703</v>
      </c>
      <c r="I113">
        <f>ABS('SAMPLE RISTRETTO'!I113-'SAMPLE RISTRETTO'!I$172)</f>
        <v>24489.431406716</v>
      </c>
      <c r="J113">
        <f>ABS('SAMPLE RISTRETTO'!J113-'SAMPLE RISTRETTO'!J$172)</f>
        <v>6.536557800414215</v>
      </c>
      <c r="K113">
        <f>ABS('SAMPLE RISTRETTO'!K113-'SAMPLE RISTRETTO'!K$172)</f>
        <v>2.2161211462603347</v>
      </c>
      <c r="L113">
        <f>ABS('SAMPLE RISTRETTO'!L113-'SAMPLE RISTRETTO'!L$172)</f>
        <v>2.7221140076823085</v>
      </c>
      <c r="M113">
        <f>ABS('SAMPLE RISTRETTO'!M113-'SAMPLE RISTRETTO'!M$172)</f>
        <v>2.9050040283945555</v>
      </c>
      <c r="N113">
        <f>ABS('SAMPLE RISTRETTO'!N113-'SAMPLE RISTRETTO'!N$172)</f>
        <v>5.300751135468687</v>
      </c>
      <c r="O113">
        <f>ABS('SAMPLE RISTRETTO'!O113-'SAMPLE RISTRETTO'!O$172)</f>
        <v>12.988279230296484</v>
      </c>
      <c r="P113">
        <f>ABS('SAMPLE RISTRETTO'!P113-'SAMPLE RISTRETTO'!P$172)</f>
        <v>2.609670810574495</v>
      </c>
    </row>
    <row r="114" spans="1:16" ht="12.75">
      <c r="A114" s="5">
        <v>36661</v>
      </c>
      <c r="B114">
        <f>ABS('SAMPLE RISTRETTO'!B114-'SAMPLE RISTRETTO'!B$172)</f>
        <v>7.555421953495866</v>
      </c>
      <c r="C114">
        <f>ABS('SAMPLE RISTRETTO'!C114-'SAMPLE RISTRETTO'!C$172)</f>
        <v>1.9284462878982949</v>
      </c>
      <c r="D114">
        <f>ABS('SAMPLE RISTRETTO'!D114-'SAMPLE RISTRETTO'!D$172)</f>
        <v>0.01593973509531721</v>
      </c>
      <c r="E114">
        <f>ABS('SAMPLE RISTRETTO'!E114-'SAMPLE RISTRETTO'!E$172)</f>
        <v>2.1603902360198455</v>
      </c>
      <c r="F114">
        <f>ABS('SAMPLE RISTRETTO'!F114-'SAMPLE RISTRETTO'!F$172)</f>
        <v>10.38035004741954</v>
      </c>
      <c r="G114">
        <f>ABS('SAMPLE RISTRETTO'!G114-'SAMPLE RISTRETTO'!G$172)</f>
        <v>12.371117857995884</v>
      </c>
      <c r="H114">
        <f>ABS('SAMPLE RISTRETTO'!H114-'SAMPLE RISTRETTO'!H$172)</f>
        <v>6.411582757020696</v>
      </c>
      <c r="I114">
        <f>ABS('SAMPLE RISTRETTO'!I114-'SAMPLE RISTRETTO'!I$172)</f>
        <v>24606.466226716002</v>
      </c>
      <c r="J114">
        <f>ABS('SAMPLE RISTRETTO'!J114-'SAMPLE RISTRETTO'!J$172)</f>
        <v>6.572720228414212</v>
      </c>
      <c r="K114">
        <f>ABS('SAMPLE RISTRETTO'!K114-'SAMPLE RISTRETTO'!K$172)</f>
        <v>2.171385325760326</v>
      </c>
      <c r="L114">
        <f>ABS('SAMPLE RISTRETTO'!L114-'SAMPLE RISTRETTO'!L$172)</f>
        <v>2.487004330282308</v>
      </c>
      <c r="M114">
        <f>ABS('SAMPLE RISTRETTO'!M114-'SAMPLE RISTRETTO'!M$172)</f>
        <v>2.7115582880345555</v>
      </c>
      <c r="N114">
        <f>ABS('SAMPLE RISTRETTO'!N114-'SAMPLE RISTRETTO'!N$172)</f>
        <v>5.552172506468679</v>
      </c>
      <c r="O114">
        <f>ABS('SAMPLE RISTRETTO'!O114-'SAMPLE RISTRETTO'!O$172)</f>
        <v>14.65744110029641</v>
      </c>
      <c r="P114">
        <f>ABS('SAMPLE RISTRETTO'!P114-'SAMPLE RISTRETTO'!P$172)</f>
        <v>2.415251595504495</v>
      </c>
    </row>
    <row r="115" spans="1:16" ht="12.75">
      <c r="A115" s="5">
        <v>36692</v>
      </c>
      <c r="B115">
        <f>ABS('SAMPLE RISTRETTO'!B115-'SAMPLE RISTRETTO'!B$172)</f>
        <v>7.602023901495869</v>
      </c>
      <c r="C115">
        <f>ABS('SAMPLE RISTRETTO'!C115-'SAMPLE RISTRETTO'!C$172)</f>
        <v>1.507433199198295</v>
      </c>
      <c r="D115">
        <f>ABS('SAMPLE RISTRETTO'!D115-'SAMPLE RISTRETTO'!D$172)</f>
        <v>0.01635439457131721</v>
      </c>
      <c r="E115">
        <f>ABS('SAMPLE RISTRETTO'!E115-'SAMPLE RISTRETTO'!E$172)</f>
        <v>2.2197624777298457</v>
      </c>
      <c r="F115">
        <f>ABS('SAMPLE RISTRETTO'!F115-'SAMPLE RISTRETTO'!F$172)</f>
        <v>10.303896461119535</v>
      </c>
      <c r="G115">
        <f>ABS('SAMPLE RISTRETTO'!G115-'SAMPLE RISTRETTO'!G$172)</f>
        <v>12.436330890995876</v>
      </c>
      <c r="H115">
        <f>ABS('SAMPLE RISTRETTO'!H115-'SAMPLE RISTRETTO'!H$172)</f>
        <v>6.721021453020697</v>
      </c>
      <c r="I115">
        <f>ABS('SAMPLE RISTRETTO'!I115-'SAMPLE RISTRETTO'!I$172)</f>
        <v>24089.259059716016</v>
      </c>
      <c r="J115">
        <f>ABS('SAMPLE RISTRETTO'!J115-'SAMPLE RISTRETTO'!J$172)</f>
        <v>6.699708599414208</v>
      </c>
      <c r="K115">
        <f>ABS('SAMPLE RISTRETTO'!K115-'SAMPLE RISTRETTO'!K$172)</f>
        <v>2.1029497582603227</v>
      </c>
      <c r="L115">
        <f>ABS('SAMPLE RISTRETTO'!L115-'SAMPLE RISTRETTO'!L$172)</f>
        <v>2.3102177454123085</v>
      </c>
      <c r="M115">
        <f>ABS('SAMPLE RISTRETTO'!M115-'SAMPLE RISTRETTO'!M$172)</f>
        <v>2.5671814245845557</v>
      </c>
      <c r="N115">
        <f>ABS('SAMPLE RISTRETTO'!N115-'SAMPLE RISTRETTO'!N$172)</f>
        <v>5.828486685468675</v>
      </c>
      <c r="O115">
        <f>ABS('SAMPLE RISTRETTO'!O115-'SAMPLE RISTRETTO'!O$172)</f>
        <v>17.762561510296337</v>
      </c>
      <c r="P115">
        <f>ABS('SAMPLE RISTRETTO'!P115-'SAMPLE RISTRETTO'!P$172)</f>
        <v>2.2371884059044955</v>
      </c>
    </row>
    <row r="116" spans="1:16" ht="12.75">
      <c r="A116" s="5">
        <v>36722</v>
      </c>
      <c r="B116">
        <f>ABS('SAMPLE RISTRETTO'!B116-'SAMPLE RISTRETTO'!B$172)</f>
        <v>7.621675902495866</v>
      </c>
      <c r="C116">
        <f>ABS('SAMPLE RISTRETTO'!C116-'SAMPLE RISTRETTO'!C$172)</f>
        <v>0.688796637850295</v>
      </c>
      <c r="D116">
        <f>ABS('SAMPLE RISTRETTO'!D116-'SAMPLE RISTRETTO'!D$172)</f>
        <v>0.0165168022143172</v>
      </c>
      <c r="E116">
        <f>ABS('SAMPLE RISTRETTO'!E116-'SAMPLE RISTRETTO'!E$172)</f>
        <v>2.2482512046998457</v>
      </c>
      <c r="F116">
        <f>ABS('SAMPLE RISTRETTO'!F116-'SAMPLE RISTRETTO'!F$172)</f>
        <v>10.471508996519532</v>
      </c>
      <c r="G116">
        <f>ABS('SAMPLE RISTRETTO'!G116-'SAMPLE RISTRETTO'!G$172)</f>
        <v>12.262986986995884</v>
      </c>
      <c r="H116">
        <f>ABS('SAMPLE RISTRETTO'!H116-'SAMPLE RISTRETTO'!H$172)</f>
        <v>7.177039514020706</v>
      </c>
      <c r="I116">
        <f>ABS('SAMPLE RISTRETTO'!I116-'SAMPLE RISTRETTO'!I$172)</f>
        <v>23070.471158716013</v>
      </c>
      <c r="J116">
        <f>ABS('SAMPLE RISTRETTO'!J116-'SAMPLE RISTRETTO'!J$172)</f>
        <v>6.776450535414213</v>
      </c>
      <c r="K116">
        <f>ABS('SAMPLE RISTRETTO'!K116-'SAMPLE RISTRETTO'!K$172)</f>
        <v>2.017764118160329</v>
      </c>
      <c r="L116">
        <f>ABS('SAMPLE RISTRETTO'!L116-'SAMPLE RISTRETTO'!L$172)</f>
        <v>2.1896341650723086</v>
      </c>
      <c r="M116">
        <f>ABS('SAMPLE RISTRETTO'!M116-'SAMPLE RISTRETTO'!M$172)</f>
        <v>2.4652988180145554</v>
      </c>
      <c r="N116">
        <f>ABS('SAMPLE RISTRETTO'!N116-'SAMPLE RISTRETTO'!N$172)</f>
        <v>6.204164533168679</v>
      </c>
      <c r="O116">
        <f>ABS('SAMPLE RISTRETTO'!O116-'SAMPLE RISTRETTO'!O$172)</f>
        <v>22.75894954029627</v>
      </c>
      <c r="P116">
        <f>ABS('SAMPLE RISTRETTO'!P116-'SAMPLE RISTRETTO'!P$172)</f>
        <v>2.0883822907744953</v>
      </c>
    </row>
    <row r="117" spans="1:16" ht="12.75">
      <c r="A117" s="5">
        <v>36753</v>
      </c>
      <c r="B117">
        <f>ABS('SAMPLE RISTRETTO'!B117-'SAMPLE RISTRETTO'!B$172)</f>
        <v>7.637683395495856</v>
      </c>
      <c r="C117">
        <f>ABS('SAMPLE RISTRETTO'!C117-'SAMPLE RISTRETTO'!C$172)</f>
        <v>0.969472030314295</v>
      </c>
      <c r="D117">
        <f>ABS('SAMPLE RISTRETTO'!D117-'SAMPLE RISTRETTO'!D$172)</f>
        <v>0.0164463384543172</v>
      </c>
      <c r="E117">
        <f>ABS('SAMPLE RISTRETTO'!E117-'SAMPLE RISTRETTO'!E$172)</f>
        <v>2.2362047336698456</v>
      </c>
      <c r="F117">
        <f>ABS('SAMPLE RISTRETTO'!F117-'SAMPLE RISTRETTO'!F$172)</f>
        <v>10.937140240319536</v>
      </c>
      <c r="G117">
        <f>ABS('SAMPLE RISTRETTO'!G117-'SAMPLE RISTRETTO'!G$172)</f>
        <v>12.008522001995885</v>
      </c>
      <c r="H117">
        <f>ABS('SAMPLE RISTRETTO'!H117-'SAMPLE RISTRETTO'!H$172)</f>
        <v>7.631057641020703</v>
      </c>
      <c r="I117">
        <f>ABS('SAMPLE RISTRETTO'!I117-'SAMPLE RISTRETTO'!I$172)</f>
        <v>21921.621786716016</v>
      </c>
      <c r="J117">
        <f>ABS('SAMPLE RISTRETTO'!J117-'SAMPLE RISTRETTO'!J$172)</f>
        <v>6.687081533414215</v>
      </c>
      <c r="K117">
        <f>ABS('SAMPLE RISTRETTO'!K117-'SAMPLE RISTRETTO'!K$172)</f>
        <v>1.9398132333603257</v>
      </c>
      <c r="L117">
        <f>ABS('SAMPLE RISTRETTO'!L117-'SAMPLE RISTRETTO'!L$172)</f>
        <v>2.0931340422023084</v>
      </c>
      <c r="M117">
        <f>ABS('SAMPLE RISTRETTO'!M117-'SAMPLE RISTRETTO'!M$172)</f>
        <v>2.365952273344555</v>
      </c>
      <c r="N117">
        <f>ABS('SAMPLE RISTRETTO'!N117-'SAMPLE RISTRETTO'!N$172)</f>
        <v>6.707168313368683</v>
      </c>
      <c r="O117">
        <f>ABS('SAMPLE RISTRETTO'!O117-'SAMPLE RISTRETTO'!O$172)</f>
        <v>29.70369652029649</v>
      </c>
      <c r="P117">
        <f>ABS('SAMPLE RISTRETTO'!P117-'SAMPLE RISTRETTO'!P$172)</f>
        <v>1.9702313296444949</v>
      </c>
    </row>
    <row r="118" spans="1:16" ht="12.75">
      <c r="A118" s="5">
        <v>36784</v>
      </c>
      <c r="B118">
        <f>ABS('SAMPLE RISTRETTO'!B118-'SAMPLE RISTRETTO'!B$172)</f>
        <v>7.636256490495867</v>
      </c>
      <c r="C118">
        <f>ABS('SAMPLE RISTRETTO'!C118-'SAMPLE RISTRETTO'!C$172)</f>
        <v>1.8460257361382948</v>
      </c>
      <c r="D118">
        <f>ABS('SAMPLE RISTRETTO'!D118-'SAMPLE RISTRETTO'!D$172)</f>
        <v>0.016142636624317197</v>
      </c>
      <c r="E118">
        <f>ABS('SAMPLE RISTRETTO'!E118-'SAMPLE RISTRETTO'!E$172)</f>
        <v>2.195533007939846</v>
      </c>
      <c r="F118">
        <f>ABS('SAMPLE RISTRETTO'!F118-'SAMPLE RISTRETTO'!F$172)</f>
        <v>11.560802907919538</v>
      </c>
      <c r="G118">
        <f>ABS('SAMPLE RISTRETTO'!G118-'SAMPLE RISTRETTO'!G$172)</f>
        <v>11.73124232599588</v>
      </c>
      <c r="H118">
        <f>ABS('SAMPLE RISTRETTO'!H118-'SAMPLE RISTRETTO'!H$172)</f>
        <v>7.886954870020702</v>
      </c>
      <c r="I118">
        <f>ABS('SAMPLE RISTRETTO'!I118-'SAMPLE RISTRETTO'!I$172)</f>
        <v>20992.620832716</v>
      </c>
      <c r="J118">
        <f>ABS('SAMPLE RISTRETTO'!J118-'SAMPLE RISTRETTO'!J$172)</f>
        <v>6.3608273134142195</v>
      </c>
      <c r="K118">
        <f>ABS('SAMPLE RISTRETTO'!K118-'SAMPLE RISTRETTO'!K$172)</f>
        <v>1.8756193431603236</v>
      </c>
      <c r="L118">
        <f>ABS('SAMPLE RISTRETTO'!L118-'SAMPLE RISTRETTO'!L$172)</f>
        <v>1.9883383269623085</v>
      </c>
      <c r="M118">
        <f>ABS('SAMPLE RISTRETTO'!M118-'SAMPLE RISTRETTO'!M$172)</f>
        <v>2.226923734154555</v>
      </c>
      <c r="N118">
        <f>ABS('SAMPLE RISTRETTO'!N118-'SAMPLE RISTRETTO'!N$172)</f>
        <v>7.1741018492686806</v>
      </c>
      <c r="O118">
        <f>ABS('SAMPLE RISTRETTO'!O118-'SAMPLE RISTRETTO'!O$172)</f>
        <v>38.712875590296335</v>
      </c>
      <c r="P118">
        <f>ABS('SAMPLE RISTRETTO'!P118-'SAMPLE RISTRETTO'!P$172)</f>
        <v>1.8731515601944952</v>
      </c>
    </row>
    <row r="119" spans="1:16" ht="12.75">
      <c r="A119" s="5">
        <v>36814</v>
      </c>
      <c r="B119">
        <f>ABS('SAMPLE RISTRETTO'!B119-'SAMPLE RISTRETTO'!B$172)</f>
        <v>7.654707770495861</v>
      </c>
      <c r="C119">
        <f>ABS('SAMPLE RISTRETTO'!C119-'SAMPLE RISTRETTO'!C$172)</f>
        <v>1.345933469408295</v>
      </c>
      <c r="D119">
        <f>ABS('SAMPLE RISTRETTO'!D119-'SAMPLE RISTRETTO'!D$172)</f>
        <v>0.015635311493317205</v>
      </c>
      <c r="E119">
        <f>ABS('SAMPLE RISTRETTO'!E119-'SAMPLE RISTRETTO'!E$172)</f>
        <v>2.123539137759846</v>
      </c>
      <c r="F119">
        <f>ABS('SAMPLE RISTRETTO'!F119-'SAMPLE RISTRETTO'!F$172)</f>
        <v>12.122166477019533</v>
      </c>
      <c r="G119">
        <f>ABS('SAMPLE RISTRETTO'!G119-'SAMPLE RISTRETTO'!G$172)</f>
        <v>11.473595593195881</v>
      </c>
      <c r="H119">
        <f>ABS('SAMPLE RISTRETTO'!H119-'SAMPLE RISTRETTO'!H$172)</f>
        <v>7.909292863020696</v>
      </c>
      <c r="I119">
        <f>ABS('SAMPLE RISTRETTO'!I119-'SAMPLE RISTRETTO'!I$172)</f>
        <v>20511.42341171601</v>
      </c>
      <c r="J119">
        <f>ABS('SAMPLE RISTRETTO'!J119-'SAMPLE RISTRETTO'!J$172)</f>
        <v>5.752963024414214</v>
      </c>
      <c r="K119">
        <f>ABS('SAMPLE RISTRETTO'!K119-'SAMPLE RISTRETTO'!K$172)</f>
        <v>1.8415746095603254</v>
      </c>
      <c r="L119">
        <f>ABS('SAMPLE RISTRETTO'!L119-'SAMPLE RISTRETTO'!L$172)</f>
        <v>1.881769957902308</v>
      </c>
      <c r="M119">
        <f>ABS('SAMPLE RISTRETTO'!M119-'SAMPLE RISTRETTO'!M$172)</f>
        <v>2.073315136154555</v>
      </c>
      <c r="N119">
        <f>ABS('SAMPLE RISTRETTO'!N119-'SAMPLE RISTRETTO'!N$172)</f>
        <v>7.331737033768675</v>
      </c>
      <c r="O119">
        <f>ABS('SAMPLE RISTRETTO'!O119-'SAMPLE RISTRETTO'!O$172)</f>
        <v>49.4782844302963</v>
      </c>
      <c r="P119">
        <f>ABS('SAMPLE RISTRETTO'!P119-'SAMPLE RISTRETTO'!P$172)</f>
        <v>1.7954471124544948</v>
      </c>
    </row>
    <row r="120" spans="1:16" ht="12.75">
      <c r="A120" s="5">
        <v>36845</v>
      </c>
      <c r="B120">
        <f>ABS('SAMPLE RISTRETTO'!B120-'SAMPLE RISTRETTO'!B$172)</f>
        <v>7.679693535495858</v>
      </c>
      <c r="C120">
        <f>ABS('SAMPLE RISTRETTO'!C120-'SAMPLE RISTRETTO'!C$172)</f>
        <v>0.34686272719129496</v>
      </c>
      <c r="D120">
        <f>ABS('SAMPLE RISTRETTO'!D120-'SAMPLE RISTRETTO'!D$172)</f>
        <v>0.0149528197793172</v>
      </c>
      <c r="E120">
        <f>ABS('SAMPLE RISTRETTO'!E120-'SAMPLE RISTRETTO'!E$172)</f>
        <v>2.028213889779846</v>
      </c>
      <c r="F120">
        <f>ABS('SAMPLE RISTRETTO'!F120-'SAMPLE RISTRETTO'!F$172)</f>
        <v>12.404816417019532</v>
      </c>
      <c r="G120">
        <f>ABS('SAMPLE RISTRETTO'!G120-'SAMPLE RISTRETTO'!G$172)</f>
        <v>10.861454967595876</v>
      </c>
      <c r="H120">
        <f>ABS('SAMPLE RISTRETTO'!H120-'SAMPLE RISTRETTO'!H$172)</f>
        <v>7.743574787020705</v>
      </c>
      <c r="I120">
        <f>ABS('SAMPLE RISTRETTO'!I120-'SAMPLE RISTRETTO'!I$172)</f>
        <v>20548.512408715993</v>
      </c>
      <c r="J120">
        <f>ABS('SAMPLE RISTRETTO'!J120-'SAMPLE RISTRETTO'!J$172)</f>
        <v>4.96363224661421</v>
      </c>
      <c r="K120">
        <f>ABS('SAMPLE RISTRETTO'!K120-'SAMPLE RISTRETTO'!K$172)</f>
        <v>1.8367926035603261</v>
      </c>
      <c r="L120">
        <f>ABS('SAMPLE RISTRETTO'!L120-'SAMPLE RISTRETTO'!L$172)</f>
        <v>1.8118403898323079</v>
      </c>
      <c r="M120">
        <f>ABS('SAMPLE RISTRETTO'!M120-'SAMPLE RISTRETTO'!M$172)</f>
        <v>1.961040921464555</v>
      </c>
      <c r="N120">
        <f>ABS('SAMPLE RISTRETTO'!N120-'SAMPLE RISTRETTO'!N$172)</f>
        <v>7.004214179268686</v>
      </c>
      <c r="O120">
        <f>ABS('SAMPLE RISTRETTO'!O120-'SAMPLE RISTRETTO'!O$172)</f>
        <v>60.54548875029627</v>
      </c>
      <c r="P120">
        <f>ABS('SAMPLE RISTRETTO'!P120-'SAMPLE RISTRETTO'!P$172)</f>
        <v>1.7365077802244953</v>
      </c>
    </row>
    <row r="121" spans="1:16" ht="12.75">
      <c r="A121" s="5">
        <v>36875</v>
      </c>
      <c r="B121">
        <f>ABS('SAMPLE RISTRETTO'!B121-'SAMPLE RISTRETTO'!B$172)</f>
        <v>7.678391869495869</v>
      </c>
      <c r="C121">
        <f>ABS('SAMPLE RISTRETTO'!C121-'SAMPLE RISTRETTO'!C$172)</f>
        <v>0.01049777273149495</v>
      </c>
      <c r="D121">
        <f>ABS('SAMPLE RISTRETTO'!D121-'SAMPLE RISTRETTO'!D$172)</f>
        <v>0.014092676899317202</v>
      </c>
      <c r="E121">
        <f>ABS('SAMPLE RISTRETTO'!E121-'SAMPLE RISTRETTO'!E$172)</f>
        <v>1.9132175184998457</v>
      </c>
      <c r="F121">
        <f>ABS('SAMPLE RISTRETTO'!F121-'SAMPLE RISTRETTO'!F$172)</f>
        <v>12.388948356619537</v>
      </c>
      <c r="G121">
        <f>ABS('SAMPLE RISTRETTO'!G121-'SAMPLE RISTRETTO'!G$172)</f>
        <v>9.637934561595884</v>
      </c>
      <c r="H121">
        <f>ABS('SAMPLE RISTRETTO'!H121-'SAMPLE RISTRETTO'!H$172)</f>
        <v>7.610564821020702</v>
      </c>
      <c r="I121">
        <f>ABS('SAMPLE RISTRETTO'!I121-'SAMPLE RISTRETTO'!I$172)</f>
        <v>21042.90553571601</v>
      </c>
      <c r="J121">
        <f>ABS('SAMPLE RISTRETTO'!J121-'SAMPLE RISTRETTO'!J$172)</f>
        <v>4.228208488714216</v>
      </c>
      <c r="K121">
        <f>ABS('SAMPLE RISTRETTO'!K121-'SAMPLE RISTRETTO'!K$172)</f>
        <v>1.8293032839603285</v>
      </c>
      <c r="L121">
        <f>ABS('SAMPLE RISTRETTO'!L121-'SAMPLE RISTRETTO'!L$172)</f>
        <v>1.8016457315623082</v>
      </c>
      <c r="M121">
        <f>ABS('SAMPLE RISTRETTO'!M121-'SAMPLE RISTRETTO'!M$172)</f>
        <v>1.916456131364555</v>
      </c>
      <c r="N121">
        <f>ABS('SAMPLE RISTRETTO'!N121-'SAMPLE RISTRETTO'!N$172)</f>
        <v>6.293054944868686</v>
      </c>
      <c r="O121">
        <f>ABS('SAMPLE RISTRETTO'!O121-'SAMPLE RISTRETTO'!O$172)</f>
        <v>70.34246880029627</v>
      </c>
      <c r="P121">
        <f>ABS('SAMPLE RISTRETTO'!P121-'SAMPLE RISTRETTO'!P$172)</f>
        <v>1.702610246034495</v>
      </c>
    </row>
    <row r="122" spans="1:16" ht="12.75">
      <c r="A122" s="5">
        <v>36906</v>
      </c>
      <c r="B122">
        <f>ABS('SAMPLE RISTRETTO'!B122-'SAMPLE RISTRETTO'!B$172)</f>
        <v>7.646965375495867</v>
      </c>
      <c r="C122">
        <f>ABS('SAMPLE RISTRETTO'!C122-'SAMPLE RISTRETTO'!C$172)</f>
        <v>1.2067095644182948</v>
      </c>
      <c r="D122">
        <f>ABS('SAMPLE RISTRETTO'!D122-'SAMPLE RISTRETTO'!D$172)</f>
        <v>0.013106591901317216</v>
      </c>
      <c r="E122">
        <f>ABS('SAMPLE RISTRETTO'!E122-'SAMPLE RISTRETTO'!E$172)</f>
        <v>1.7740682211198457</v>
      </c>
      <c r="F122">
        <f>ABS('SAMPLE RISTRETTO'!F122-'SAMPLE RISTRETTO'!F$172)</f>
        <v>12.16558592431953</v>
      </c>
      <c r="G122">
        <f>ABS('SAMPLE RISTRETTO'!G122-'SAMPLE RISTRETTO'!G$172)</f>
        <v>7.851863491295873</v>
      </c>
      <c r="H122">
        <f>ABS('SAMPLE RISTRETTO'!H122-'SAMPLE RISTRETTO'!H$172)</f>
        <v>7.837489287020702</v>
      </c>
      <c r="I122">
        <f>ABS('SAMPLE RISTRETTO'!I122-'SAMPLE RISTRETTO'!I$172)</f>
        <v>21850.660992716003</v>
      </c>
      <c r="J122">
        <f>ABS('SAMPLE RISTRETTO'!J122-'SAMPLE RISTRETTO'!J$172)</f>
        <v>3.711284568614218</v>
      </c>
      <c r="K122">
        <f>ABS('SAMPLE RISTRETTO'!K122-'SAMPLE RISTRETTO'!K$172)</f>
        <v>1.8032447054603296</v>
      </c>
      <c r="L122">
        <f>ABS('SAMPLE RISTRETTO'!L122-'SAMPLE RISTRETTO'!L$172)</f>
        <v>1.8362731057323085</v>
      </c>
      <c r="M122">
        <f>ABS('SAMPLE RISTRETTO'!M122-'SAMPLE RISTRETTO'!M$172)</f>
        <v>1.9553600429645552</v>
      </c>
      <c r="N122">
        <f>ABS('SAMPLE RISTRETTO'!N122-'SAMPLE RISTRETTO'!N$172)</f>
        <v>5.463032248468679</v>
      </c>
      <c r="O122">
        <f>ABS('SAMPLE RISTRETTO'!O122-'SAMPLE RISTRETTO'!O$172)</f>
        <v>77.22464806029643</v>
      </c>
      <c r="P122">
        <f>ABS('SAMPLE RISTRETTO'!P122-'SAMPLE RISTRETTO'!P$172)</f>
        <v>1.7048052576344954</v>
      </c>
    </row>
    <row r="123" spans="1:16" ht="12.75">
      <c r="A123" s="5">
        <v>36937</v>
      </c>
      <c r="B123">
        <f>ABS('SAMPLE RISTRETTO'!B123-'SAMPLE RISTRETTO'!B$172)</f>
        <v>7.564321943495855</v>
      </c>
      <c r="C123">
        <f>ABS('SAMPLE RISTRETTO'!C123-'SAMPLE RISTRETTO'!C$172)</f>
        <v>1.964087607578295</v>
      </c>
      <c r="D123">
        <f>ABS('SAMPLE RISTRETTO'!D123-'SAMPLE RISTRETTO'!D$172)</f>
        <v>0.01199864621531721</v>
      </c>
      <c r="E123">
        <f>ABS('SAMPLE RISTRETTO'!E123-'SAMPLE RISTRETTO'!E$172)</f>
        <v>1.6249656198298457</v>
      </c>
      <c r="F123">
        <f>ABS('SAMPLE RISTRETTO'!F123-'SAMPLE RISTRETTO'!F$172)</f>
        <v>11.88516598121953</v>
      </c>
      <c r="G123">
        <f>ABS('SAMPLE RISTRETTO'!G123-'SAMPLE RISTRETTO'!G$172)</f>
        <v>5.928949337295876</v>
      </c>
      <c r="H123">
        <f>ABS('SAMPLE RISTRETTO'!H123-'SAMPLE RISTRETTO'!H$172)</f>
        <v>8.562832257020702</v>
      </c>
      <c r="I123">
        <f>ABS('SAMPLE RISTRETTO'!I123-'SAMPLE RISTRETTO'!I$172)</f>
        <v>22753.55013171601</v>
      </c>
      <c r="J123">
        <f>ABS('SAMPLE RISTRETTO'!J123-'SAMPLE RISTRETTO'!J$172)</f>
        <v>3.4524048975142136</v>
      </c>
      <c r="K123">
        <f>ABS('SAMPLE RISTRETTO'!K123-'SAMPLE RISTRETTO'!K$172)</f>
        <v>1.7478176977603255</v>
      </c>
      <c r="L123">
        <f>ABS('SAMPLE RISTRETTO'!L123-'SAMPLE RISTRETTO'!L$172)</f>
        <v>1.892989273732308</v>
      </c>
      <c r="M123">
        <f>ABS('SAMPLE RISTRETTO'!M123-'SAMPLE RISTRETTO'!M$172)</f>
        <v>2.0446721812545556</v>
      </c>
      <c r="N123">
        <f>ABS('SAMPLE RISTRETTO'!N123-'SAMPLE RISTRETTO'!N$172)</f>
        <v>4.876525435468679</v>
      </c>
      <c r="O123">
        <f>ABS('SAMPLE RISTRETTO'!O123-'SAMPLE RISTRETTO'!O$172)</f>
        <v>80.51190102029636</v>
      </c>
      <c r="P123">
        <f>ABS('SAMPLE RISTRETTO'!P123-'SAMPLE RISTRETTO'!P$172)</f>
        <v>1.740402422284495</v>
      </c>
    </row>
    <row r="124" spans="1:16" ht="12.75">
      <c r="A124" s="5">
        <v>36965</v>
      </c>
      <c r="B124">
        <f>ABS('SAMPLE RISTRETTO'!B124-'SAMPLE RISTRETTO'!B$172)</f>
        <v>7.388020172495857</v>
      </c>
      <c r="C124">
        <f>ABS('SAMPLE RISTRETTO'!C124-'SAMPLE RISTRETTO'!C$172)</f>
        <v>1.6667053465082948</v>
      </c>
      <c r="D124">
        <f>ABS('SAMPLE RISTRETTO'!D124-'SAMPLE RISTRETTO'!D$172)</f>
        <v>0.010788726390317221</v>
      </c>
      <c r="E124">
        <f>ABS('SAMPLE RISTRETTO'!E124-'SAMPLE RISTRETTO'!E$172)</f>
        <v>1.4600709632098456</v>
      </c>
      <c r="F124">
        <f>ABS('SAMPLE RISTRETTO'!F124-'SAMPLE RISTRETTO'!F$172)</f>
        <v>11.666015455719531</v>
      </c>
      <c r="G124">
        <f>ABS('SAMPLE RISTRETTO'!G124-'SAMPLE RISTRETTO'!G$172)</f>
        <v>4.336113970995882</v>
      </c>
      <c r="H124">
        <f>ABS('SAMPLE RISTRETTO'!H124-'SAMPLE RISTRETTO'!H$172)</f>
        <v>9.618134225020697</v>
      </c>
      <c r="I124">
        <f>ABS('SAMPLE RISTRETTO'!I124-'SAMPLE RISTRETTO'!I$172)</f>
        <v>23622.805552716018</v>
      </c>
      <c r="J124">
        <f>ABS('SAMPLE RISTRETTO'!J124-'SAMPLE RISTRETTO'!J$172)</f>
        <v>3.4448035646142188</v>
      </c>
      <c r="K124">
        <f>ABS('SAMPLE RISTRETTO'!K124-'SAMPLE RISTRETTO'!K$172)</f>
        <v>1.663343966260328</v>
      </c>
      <c r="L124">
        <f>ABS('SAMPLE RISTRETTO'!L124-'SAMPLE RISTRETTO'!L$172)</f>
        <v>1.9662206396523079</v>
      </c>
      <c r="M124">
        <f>ABS('SAMPLE RISTRETTO'!M124-'SAMPLE RISTRETTO'!M$172)</f>
        <v>2.1512121676845553</v>
      </c>
      <c r="N124">
        <f>ABS('SAMPLE RISTRETTO'!N124-'SAMPLE RISTRETTO'!N$172)</f>
        <v>4.693864730468675</v>
      </c>
      <c r="O124">
        <f>ABS('SAMPLE RISTRETTO'!O124-'SAMPLE RISTRETTO'!O$172)</f>
        <v>80.21356092029646</v>
      </c>
      <c r="P124">
        <f>ABS('SAMPLE RISTRETTO'!P124-'SAMPLE RISTRETTO'!P$172)</f>
        <v>1.8043105973044948</v>
      </c>
    </row>
    <row r="125" spans="1:16" ht="12.75">
      <c r="A125" s="5">
        <v>36996</v>
      </c>
      <c r="B125">
        <f>ABS('SAMPLE RISTRETTO'!B125-'SAMPLE RISTRETTO'!B$172)</f>
        <v>7.120414750495868</v>
      </c>
      <c r="C125">
        <f>ABS('SAMPLE RISTRETTO'!C125-'SAMPLE RISTRETTO'!C$172)</f>
        <v>0.996203020068295</v>
      </c>
      <c r="D125">
        <f>ABS('SAMPLE RISTRETTO'!D125-'SAMPLE RISTRETTO'!D$172)</f>
        <v>0.009564768738317214</v>
      </c>
      <c r="E125">
        <f>ABS('SAMPLE RISTRETTO'!E125-'SAMPLE RISTRETTO'!E$172)</f>
        <v>1.2841698544798457</v>
      </c>
      <c r="F125">
        <f>ABS('SAMPLE RISTRETTO'!F125-'SAMPLE RISTRETTO'!F$172)</f>
        <v>11.403216012019541</v>
      </c>
      <c r="G125">
        <f>ABS('SAMPLE RISTRETTO'!G125-'SAMPLE RISTRETTO'!G$172)</f>
        <v>3.435941043295884</v>
      </c>
      <c r="H125">
        <f>ABS('SAMPLE RISTRETTO'!H125-'SAMPLE RISTRETTO'!H$172)</f>
        <v>10.713013848020694</v>
      </c>
      <c r="I125">
        <f>ABS('SAMPLE RISTRETTO'!I125-'SAMPLE RISTRETTO'!I$172)</f>
        <v>24401.057892715995</v>
      </c>
      <c r="J125">
        <f>ABS('SAMPLE RISTRETTO'!J125-'SAMPLE RISTRETTO'!J$172)</f>
        <v>3.607545673814215</v>
      </c>
      <c r="K125">
        <f>ABS('SAMPLE RISTRETTO'!K125-'SAMPLE RISTRETTO'!K$172)</f>
        <v>1.5883701519603335</v>
      </c>
      <c r="L125">
        <f>ABS('SAMPLE RISTRETTO'!L125-'SAMPLE RISTRETTO'!L$172)</f>
        <v>2.0541728363723086</v>
      </c>
      <c r="M125">
        <f>ABS('SAMPLE RISTRETTO'!M125-'SAMPLE RISTRETTO'!M$172)</f>
        <v>2.2473957386745553</v>
      </c>
      <c r="N125">
        <f>ABS('SAMPLE RISTRETTO'!N125-'SAMPLE RISTRETTO'!N$172)</f>
        <v>4.925903927468681</v>
      </c>
      <c r="O125">
        <f>ABS('SAMPLE RISTRETTO'!O125-'SAMPLE RISTRETTO'!O$172)</f>
        <v>76.16277177029633</v>
      </c>
      <c r="P125">
        <f>ABS('SAMPLE RISTRETTO'!P125-'SAMPLE RISTRETTO'!P$172)</f>
        <v>1.8902650524744953</v>
      </c>
    </row>
    <row r="126" spans="1:16" ht="12.75">
      <c r="A126" s="5">
        <v>37026</v>
      </c>
      <c r="B126">
        <f>ABS('SAMPLE RISTRETTO'!B126-'SAMPLE RISTRETTO'!B$172)</f>
        <v>6.766705283495867</v>
      </c>
      <c r="C126">
        <f>ABS('SAMPLE RISTRETTO'!C126-'SAMPLE RISTRETTO'!C$172)</f>
        <v>1.2145061030982949</v>
      </c>
      <c r="D126">
        <f>ABS('SAMPLE RISTRETTO'!D126-'SAMPLE RISTRETTO'!D$172)</f>
        <v>0.008408931833317215</v>
      </c>
      <c r="E126">
        <f>ABS('SAMPLE RISTRETTO'!E126-'SAMPLE RISTRETTO'!E$172)</f>
        <v>1.1181771878898457</v>
      </c>
      <c r="F126">
        <f>ABS('SAMPLE RISTRETTO'!F126-'SAMPLE RISTRETTO'!F$172)</f>
        <v>10.865576222819541</v>
      </c>
      <c r="G126">
        <f>ABS('SAMPLE RISTRETTO'!G126-'SAMPLE RISTRETTO'!G$172)</f>
        <v>2.9231392746958846</v>
      </c>
      <c r="H126">
        <f>ABS('SAMPLE RISTRETTO'!H126-'SAMPLE RISTRETTO'!H$172)</f>
        <v>11.584732884020696</v>
      </c>
      <c r="I126">
        <f>ABS('SAMPLE RISTRETTO'!I126-'SAMPLE RISTRETTO'!I$172)</f>
        <v>24895.19010071599</v>
      </c>
      <c r="J126">
        <f>ABS('SAMPLE RISTRETTO'!J126-'SAMPLE RISTRETTO'!J$172)</f>
        <v>3.7979227728142178</v>
      </c>
      <c r="K126">
        <f>ABS('SAMPLE RISTRETTO'!K126-'SAMPLE RISTRETTO'!K$172)</f>
        <v>1.5500938669603244</v>
      </c>
      <c r="L126">
        <f>ABS('SAMPLE RISTRETTO'!L126-'SAMPLE RISTRETTO'!L$172)</f>
        <v>2.1551120318723083</v>
      </c>
      <c r="M126">
        <f>ABS('SAMPLE RISTRETTO'!M126-'SAMPLE RISTRETTO'!M$172)</f>
        <v>2.3233690930745556</v>
      </c>
      <c r="N126">
        <f>ABS('SAMPLE RISTRETTO'!N126-'SAMPLE RISTRETTO'!N$172)</f>
        <v>5.274955857468683</v>
      </c>
      <c r="O126">
        <f>ABS('SAMPLE RISTRETTO'!O126-'SAMPLE RISTRETTO'!O$172)</f>
        <v>68.59236592029629</v>
      </c>
      <c r="P126">
        <f>ABS('SAMPLE RISTRETTO'!P126-'SAMPLE RISTRETTO'!P$172)</f>
        <v>1.9952298322744957</v>
      </c>
    </row>
    <row r="127" spans="1:16" ht="12.75">
      <c r="A127" s="5">
        <v>37057</v>
      </c>
      <c r="B127">
        <f>ABS('SAMPLE RISTRETTO'!B127-'SAMPLE RISTRETTO'!B$172)</f>
        <v>6.317670724395867</v>
      </c>
      <c r="C127">
        <f>ABS('SAMPLE RISTRETTO'!C127-'SAMPLE RISTRETTO'!C$172)</f>
        <v>0.7043897152102949</v>
      </c>
      <c r="D127">
        <f>ABS('SAMPLE RISTRETTO'!D127-'SAMPLE RISTRETTO'!D$172)</f>
        <v>0.00736874672631721</v>
      </c>
      <c r="E127">
        <f>ABS('SAMPLE RISTRETTO'!E127-'SAMPLE RISTRETTO'!E$172)</f>
        <v>0.9723342436928456</v>
      </c>
      <c r="F127">
        <f>ABS('SAMPLE RISTRETTO'!F127-'SAMPLE RISTRETTO'!F$172)</f>
        <v>9.791932523119542</v>
      </c>
      <c r="G127">
        <f>ABS('SAMPLE RISTRETTO'!G127-'SAMPLE RISTRETTO'!G$172)</f>
        <v>2.2048145263958787</v>
      </c>
      <c r="H127">
        <f>ABS('SAMPLE RISTRETTO'!H127-'SAMPLE RISTRETTO'!H$172)</f>
        <v>11.933725888020703</v>
      </c>
      <c r="I127">
        <f>ABS('SAMPLE RISTRETTO'!I127-'SAMPLE RISTRETTO'!I$172)</f>
        <v>24811.385620716</v>
      </c>
      <c r="J127">
        <f>ABS('SAMPLE RISTRETTO'!J127-'SAMPLE RISTRETTO'!J$172)</f>
        <v>4.012299348514219</v>
      </c>
      <c r="K127">
        <f>ABS('SAMPLE RISTRETTO'!K127-'SAMPLE RISTRETTO'!K$172)</f>
        <v>1.5404252761603345</v>
      </c>
      <c r="L127">
        <f>ABS('SAMPLE RISTRETTO'!L127-'SAMPLE RISTRETTO'!L$172)</f>
        <v>2.2734332473723082</v>
      </c>
      <c r="M127">
        <f>ABS('SAMPLE RISTRETTO'!M127-'SAMPLE RISTRETTO'!M$172)</f>
        <v>2.3994090070045555</v>
      </c>
      <c r="N127">
        <f>ABS('SAMPLE RISTRETTO'!N127-'SAMPLE RISTRETTO'!N$172)</f>
        <v>5.412289637468689</v>
      </c>
      <c r="O127">
        <f>ABS('SAMPLE RISTRETTO'!O127-'SAMPLE RISTRETTO'!O$172)</f>
        <v>58.30127605029634</v>
      </c>
      <c r="P127">
        <f>ABS('SAMPLE RISTRETTO'!P127-'SAMPLE RISTRETTO'!P$172)</f>
        <v>2.126025897464495</v>
      </c>
    </row>
    <row r="128" spans="1:16" ht="12.75">
      <c r="A128" s="5">
        <v>37087</v>
      </c>
      <c r="B128">
        <f>ABS('SAMPLE RISTRETTO'!B128-'SAMPLE RISTRETTO'!B$172)</f>
        <v>5.816747886995856</v>
      </c>
      <c r="C128">
        <f>ABS('SAMPLE RISTRETTO'!C128-'SAMPLE RISTRETTO'!C$172)</f>
        <v>0.39380844736370507</v>
      </c>
      <c r="D128">
        <f>ABS('SAMPLE RISTRETTO'!D128-'SAMPLE RISTRETTO'!D$172)</f>
        <v>0.006528168279317209</v>
      </c>
      <c r="E128">
        <f>ABS('SAMPLE RISTRETTO'!E128-'SAMPLE RISTRETTO'!E$172)</f>
        <v>0.8483711501968455</v>
      </c>
      <c r="F128">
        <f>ABS('SAMPLE RISTRETTO'!F128-'SAMPLE RISTRETTO'!F$172)</f>
        <v>8.175466343019536</v>
      </c>
      <c r="G128">
        <f>ABS('SAMPLE RISTRETTO'!G128-'SAMPLE RISTRETTO'!G$172)</f>
        <v>1.0447911537958845</v>
      </c>
      <c r="H128">
        <f>ABS('SAMPLE RISTRETTO'!H128-'SAMPLE RISTRETTO'!H$172)</f>
        <v>11.766909934020703</v>
      </c>
      <c r="I128">
        <f>ABS('SAMPLE RISTRETTO'!I128-'SAMPLE RISTRETTO'!I$172)</f>
        <v>24015.108836716012</v>
      </c>
      <c r="J128">
        <f>ABS('SAMPLE RISTRETTO'!J128-'SAMPLE RISTRETTO'!J$172)</f>
        <v>4.3127556422142135</v>
      </c>
      <c r="K128">
        <f>ABS('SAMPLE RISTRETTO'!K128-'SAMPLE RISTRETTO'!K$172)</f>
        <v>1.5686051044603317</v>
      </c>
      <c r="L128">
        <f>ABS('SAMPLE RISTRETTO'!L128-'SAMPLE RISTRETTO'!L$172)</f>
        <v>2.425329409312308</v>
      </c>
      <c r="M128">
        <f>ABS('SAMPLE RISTRETTO'!M128-'SAMPLE RISTRETTO'!M$172)</f>
        <v>2.5065848058045557</v>
      </c>
      <c r="N128">
        <f>ABS('SAMPLE RISTRETTO'!N128-'SAMPLE RISTRETTO'!N$172)</f>
        <v>5.200369071468685</v>
      </c>
      <c r="O128">
        <f>ABS('SAMPLE RISTRETTO'!O128-'SAMPLE RISTRETTO'!O$172)</f>
        <v>45.93320198029642</v>
      </c>
      <c r="P128">
        <f>ABS('SAMPLE RISTRETTO'!P128-'SAMPLE RISTRETTO'!P$172)</f>
        <v>2.290207915684495</v>
      </c>
    </row>
    <row r="129" spans="1:16" ht="12.75">
      <c r="A129" s="5">
        <v>37118</v>
      </c>
      <c r="B129">
        <f>ABS('SAMPLE RISTRETTO'!B129-'SAMPLE RISTRETTO'!B$172)</f>
        <v>5.302942849095857</v>
      </c>
      <c r="C129">
        <f>ABS('SAMPLE RISTRETTO'!C129-'SAMPLE RISTRETTO'!C$172)</f>
        <v>0.4450428444007051</v>
      </c>
      <c r="D129">
        <f>ABS('SAMPLE RISTRETTO'!D129-'SAMPLE RISTRETTO'!D$172)</f>
        <v>0.005906048142317211</v>
      </c>
      <c r="E129">
        <f>ABS('SAMPLE RISTRETTO'!E129-'SAMPLE RISTRETTO'!E$172)</f>
        <v>0.7624284969838455</v>
      </c>
      <c r="F129">
        <f>ABS('SAMPLE RISTRETTO'!F129-'SAMPLE RISTRETTO'!F$172)</f>
        <v>6.398129139319536</v>
      </c>
      <c r="G129">
        <f>ABS('SAMPLE RISTRETTO'!G129-'SAMPLE RISTRETTO'!G$172)</f>
        <v>0.5606267092041151</v>
      </c>
      <c r="H129">
        <f>ABS('SAMPLE RISTRETTO'!H129-'SAMPLE RISTRETTO'!H$172)</f>
        <v>11.257570888020695</v>
      </c>
      <c r="I129">
        <f>ABS('SAMPLE RISTRETTO'!I129-'SAMPLE RISTRETTO'!I$172)</f>
        <v>22363.871267715993</v>
      </c>
      <c r="J129">
        <f>ABS('SAMPLE RISTRETTO'!J129-'SAMPLE RISTRETTO'!J$172)</f>
        <v>4.817711892714215</v>
      </c>
      <c r="K129">
        <f>ABS('SAMPLE RISTRETTO'!K129-'SAMPLE RISTRETTO'!K$172)</f>
        <v>1.631061864060328</v>
      </c>
      <c r="L129">
        <f>ABS('SAMPLE RISTRETTO'!L129-'SAMPLE RISTRETTO'!L$172)</f>
        <v>2.6305826174223084</v>
      </c>
      <c r="M129">
        <f>ABS('SAMPLE RISTRETTO'!M129-'SAMPLE RISTRETTO'!M$172)</f>
        <v>2.6752675604145555</v>
      </c>
      <c r="N129">
        <f>ABS('SAMPLE RISTRETTO'!N129-'SAMPLE RISTRETTO'!N$172)</f>
        <v>4.786968407468677</v>
      </c>
      <c r="O129">
        <f>ABS('SAMPLE RISTRETTO'!O129-'SAMPLE RISTRETTO'!O$172)</f>
        <v>32.43458947029649</v>
      </c>
      <c r="P129">
        <f>ABS('SAMPLE RISTRETTO'!P129-'SAMPLE RISTRETTO'!P$172)</f>
        <v>2.4842213271244953</v>
      </c>
    </row>
    <row r="130" spans="1:16" ht="12.75">
      <c r="A130" s="5">
        <v>37149</v>
      </c>
      <c r="B130">
        <f>ABS('SAMPLE RISTRETTO'!B130-'SAMPLE RISTRETTO'!B$172)</f>
        <v>4.825148203695861</v>
      </c>
      <c r="C130">
        <f>ABS('SAMPLE RISTRETTO'!C130-'SAMPLE RISTRETTO'!C$172)</f>
        <v>1.1788647834182948</v>
      </c>
      <c r="D130">
        <f>ABS('SAMPLE RISTRETTO'!D130-'SAMPLE RISTRETTO'!D$172)</f>
        <v>0.005486503007317206</v>
      </c>
      <c r="E130">
        <f>ABS('SAMPLE RISTRETTO'!E130-'SAMPLE RISTRETTO'!E$172)</f>
        <v>0.7083047912028455</v>
      </c>
      <c r="F130">
        <f>ABS('SAMPLE RISTRETTO'!F130-'SAMPLE RISTRETTO'!F$172)</f>
        <v>5.114085269419533</v>
      </c>
      <c r="G130">
        <f>ABS('SAMPLE RISTRETTO'!G130-'SAMPLE RISTRETTO'!G$172)</f>
        <v>2.0899477761041254</v>
      </c>
      <c r="H130">
        <f>ABS('SAMPLE RISTRETTO'!H130-'SAMPLE RISTRETTO'!H$172)</f>
        <v>10.770766793020698</v>
      </c>
      <c r="I130">
        <f>ABS('SAMPLE RISTRETTO'!I130-'SAMPLE RISTRETTO'!I$172)</f>
        <v>19850.135825716017</v>
      </c>
      <c r="J130">
        <f>ABS('SAMPLE RISTRETTO'!J130-'SAMPLE RISTRETTO'!J$172)</f>
        <v>5.501723055914212</v>
      </c>
      <c r="K130">
        <f>ABS('SAMPLE RISTRETTO'!K130-'SAMPLE RISTRETTO'!K$172)</f>
        <v>1.7065496369603324</v>
      </c>
      <c r="L130">
        <f>ABS('SAMPLE RISTRETTO'!L130-'SAMPLE RISTRETTO'!L$172)</f>
        <v>2.8849334960323083</v>
      </c>
      <c r="M130">
        <f>ABS('SAMPLE RISTRETTO'!M130-'SAMPLE RISTRETTO'!M$172)</f>
        <v>2.9252379686945553</v>
      </c>
      <c r="N130">
        <f>ABS('SAMPLE RISTRETTO'!N130-'SAMPLE RISTRETTO'!N$172)</f>
        <v>4.444230894468689</v>
      </c>
      <c r="O130">
        <f>ABS('SAMPLE RISTRETTO'!O130-'SAMPLE RISTRETTO'!O$172)</f>
        <v>19.02604313029633</v>
      </c>
      <c r="P130">
        <f>ABS('SAMPLE RISTRETTO'!P130-'SAMPLE RISTRETTO'!P$172)</f>
        <v>2.693274314304495</v>
      </c>
    </row>
    <row r="131" spans="1:16" ht="12.75">
      <c r="A131" s="5">
        <v>37179</v>
      </c>
      <c r="B131">
        <f>ABS('SAMPLE RISTRETTO'!B131-'SAMPLE RISTRETTO'!B$172)</f>
        <v>4.421271576595856</v>
      </c>
      <c r="C131">
        <f>ABS('SAMPLE RISTRETTO'!C131-'SAMPLE RISTRETTO'!C$172)</f>
        <v>1.4574790815017051</v>
      </c>
      <c r="D131">
        <f>ABS('SAMPLE RISTRETTO'!D131-'SAMPLE RISTRETTO'!D$172)</f>
        <v>0.005263144870317205</v>
      </c>
      <c r="E131">
        <f>ABS('SAMPLE RISTRETTO'!E131-'SAMPLE RISTRETTO'!E$172)</f>
        <v>0.6792130444578456</v>
      </c>
      <c r="F131">
        <f>ABS('SAMPLE RISTRETTO'!F131-'SAMPLE RISTRETTO'!F$172)</f>
        <v>4.786724452819541</v>
      </c>
      <c r="G131">
        <f>ABS('SAMPLE RISTRETTO'!G131-'SAMPLE RISTRETTO'!G$172)</f>
        <v>3.0989012900041217</v>
      </c>
      <c r="H131">
        <f>ABS('SAMPLE RISTRETTO'!H131-'SAMPLE RISTRETTO'!H$172)</f>
        <v>10.554802229020694</v>
      </c>
      <c r="I131">
        <f>ABS('SAMPLE RISTRETTO'!I131-'SAMPLE RISTRETTO'!I$172)</f>
        <v>16778.208265716006</v>
      </c>
      <c r="J131">
        <f>ABS('SAMPLE RISTRETTO'!J131-'SAMPLE RISTRETTO'!J$172)</f>
        <v>6.3456957594142125</v>
      </c>
      <c r="K131">
        <f>ABS('SAMPLE RISTRETTO'!K131-'SAMPLE RISTRETTO'!K$172)</f>
        <v>1.786125726360325</v>
      </c>
      <c r="L131">
        <f>ABS('SAMPLE RISTRETTO'!L131-'SAMPLE RISTRETTO'!L$172)</f>
        <v>3.139454981442308</v>
      </c>
      <c r="M131">
        <f>ABS('SAMPLE RISTRETTO'!M131-'SAMPLE RISTRETTO'!M$172)</f>
        <v>3.2036576940745554</v>
      </c>
      <c r="N131">
        <f>ABS('SAMPLE RISTRETTO'!N131-'SAMPLE RISTRETTO'!N$172)</f>
        <v>4.359716118468683</v>
      </c>
      <c r="O131">
        <f>ABS('SAMPLE RISTRETTO'!O131-'SAMPLE RISTRETTO'!O$172)</f>
        <v>6.368648390296357</v>
      </c>
      <c r="P131">
        <f>ABS('SAMPLE RISTRETTO'!P131-'SAMPLE RISTRETTO'!P$172)</f>
        <v>2.893093324464495</v>
      </c>
    </row>
    <row r="132" spans="1:16" ht="12.75">
      <c r="A132" s="5">
        <v>37210</v>
      </c>
      <c r="B132">
        <f>ABS('SAMPLE RISTRETTO'!B132-'SAMPLE RISTRETTO'!B$172)</f>
        <v>4.101598137495856</v>
      </c>
      <c r="C132">
        <f>ABS('SAMPLE RISTRETTO'!C132-'SAMPLE RISTRETTO'!C$172)</f>
        <v>2.264977730451705</v>
      </c>
      <c r="D132">
        <f>ABS('SAMPLE RISTRETTO'!D132-'SAMPLE RISTRETTO'!D$172)</f>
        <v>0.005221788820317208</v>
      </c>
      <c r="E132">
        <f>ABS('SAMPLE RISTRETTO'!E132-'SAMPLE RISTRETTO'!E$172)</f>
        <v>0.6755698891358456</v>
      </c>
      <c r="F132">
        <f>ABS('SAMPLE RISTRETTO'!F132-'SAMPLE RISTRETTO'!F$172)</f>
        <v>5.634146436519529</v>
      </c>
      <c r="G132">
        <f>ABS('SAMPLE RISTRETTO'!G132-'SAMPLE RISTRETTO'!G$172)</f>
        <v>3.1395698514041186</v>
      </c>
      <c r="H132">
        <f>ABS('SAMPLE RISTRETTO'!H132-'SAMPLE RISTRETTO'!H$172)</f>
        <v>10.586656754020694</v>
      </c>
      <c r="I132">
        <f>ABS('SAMPLE RISTRETTO'!I132-'SAMPLE RISTRETTO'!I$172)</f>
        <v>13461.66785571599</v>
      </c>
      <c r="J132">
        <f>ABS('SAMPLE RISTRETTO'!J132-'SAMPLE RISTRETTO'!J$172)</f>
        <v>7.2063808564142136</v>
      </c>
      <c r="K132">
        <f>ABS('SAMPLE RISTRETTO'!K132-'SAMPLE RISTRETTO'!K$172)</f>
        <v>1.8487757179603364</v>
      </c>
      <c r="L132">
        <f>ABS('SAMPLE RISTRETTO'!L132-'SAMPLE RISTRETTO'!L$172)</f>
        <v>3.3198841169023083</v>
      </c>
      <c r="M132">
        <f>ABS('SAMPLE RISTRETTO'!M132-'SAMPLE RISTRETTO'!M$172)</f>
        <v>3.436827354934555</v>
      </c>
      <c r="N132">
        <f>ABS('SAMPLE RISTRETTO'!N132-'SAMPLE RISTRETTO'!N$172)</f>
        <v>4.556809022468684</v>
      </c>
      <c r="O132">
        <f>ABS('SAMPLE RISTRETTO'!O132-'SAMPLE RISTRETTO'!O$172)</f>
        <v>4.185088979703551</v>
      </c>
      <c r="P132">
        <f>ABS('SAMPLE RISTRETTO'!P132-'SAMPLE RISTRETTO'!P$172)</f>
        <v>3.058962582554495</v>
      </c>
    </row>
    <row r="133" spans="1:16" ht="12.75">
      <c r="A133" s="5">
        <v>37240</v>
      </c>
      <c r="B133">
        <f>ABS('SAMPLE RISTRETTO'!B133-'SAMPLE RISTRETTO'!B$172)</f>
        <v>3.86897976599586</v>
      </c>
      <c r="C133">
        <f>ABS('SAMPLE RISTRETTO'!C133-'SAMPLE RISTRETTO'!C$172)</f>
        <v>1.6323443061717051</v>
      </c>
      <c r="D133">
        <f>ABS('SAMPLE RISTRETTO'!D133-'SAMPLE RISTRETTO'!D$172)</f>
        <v>0.005361226221317211</v>
      </c>
      <c r="E133">
        <f>ABS('SAMPLE RISTRETTO'!E133-'SAMPLE RISTRETTO'!E$172)</f>
        <v>0.6944279634368455</v>
      </c>
      <c r="F133">
        <f>ABS('SAMPLE RISTRETTO'!F133-'SAMPLE RISTRETTO'!F$172)</f>
        <v>7.47941593571953</v>
      </c>
      <c r="G133">
        <f>ABS('SAMPLE RISTRETTO'!G133-'SAMPLE RISTRETTO'!G$172)</f>
        <v>2.2098691399041144</v>
      </c>
      <c r="H133">
        <f>ABS('SAMPLE RISTRETTO'!H133-'SAMPLE RISTRETTO'!H$172)</f>
        <v>10.673667059020701</v>
      </c>
      <c r="I133">
        <f>ABS('SAMPLE RISTRETTO'!I133-'SAMPLE RISTRETTO'!I$172)</f>
        <v>10187.08506271601</v>
      </c>
      <c r="J133">
        <f>ABS('SAMPLE RISTRETTO'!J133-'SAMPLE RISTRETTO'!J$172)</f>
        <v>7.9324295294142075</v>
      </c>
      <c r="K133">
        <f>ABS('SAMPLE RISTRETTO'!K133-'SAMPLE RISTRETTO'!K$172)</f>
        <v>1.8775043413603356</v>
      </c>
      <c r="L133">
        <f>ABS('SAMPLE RISTRETTO'!L133-'SAMPLE RISTRETTO'!L$172)</f>
        <v>3.389755821882308</v>
      </c>
      <c r="M133">
        <f>ABS('SAMPLE RISTRETTO'!M133-'SAMPLE RISTRETTO'!M$172)</f>
        <v>3.5581512358145555</v>
      </c>
      <c r="N133">
        <f>ABS('SAMPLE RISTRETTO'!N133-'SAMPLE RISTRETTO'!N$172)</f>
        <v>4.8899465654686765</v>
      </c>
      <c r="O133">
        <f>ABS('SAMPLE RISTRETTO'!O133-'SAMPLE RISTRETTO'!O$172)</f>
        <v>11.70322397970358</v>
      </c>
      <c r="P133">
        <f>ABS('SAMPLE RISTRETTO'!P133-'SAMPLE RISTRETTO'!P$172)</f>
        <v>3.172918187684495</v>
      </c>
    </row>
    <row r="134" spans="1:16" ht="12.75">
      <c r="A134" s="5">
        <v>37271</v>
      </c>
      <c r="B134">
        <f>ABS('SAMPLE RISTRETTO'!B134-'SAMPLE RISTRETTO'!B$172)</f>
        <v>3.7270136641958658</v>
      </c>
      <c r="C134">
        <f>ABS('SAMPLE RISTRETTO'!C134-'SAMPLE RISTRETTO'!C$172)</f>
        <v>0.06969519654360505</v>
      </c>
      <c r="D134">
        <f>ABS('SAMPLE RISTRETTO'!D134-'SAMPLE RISTRETTO'!D$172)</f>
        <v>0.005669371613317209</v>
      </c>
      <c r="E134">
        <f>ABS('SAMPLE RISTRETTO'!E134-'SAMPLE RISTRETTO'!E$172)</f>
        <v>0.7373650936198456</v>
      </c>
      <c r="F134">
        <f>ABS('SAMPLE RISTRETTO'!F134-'SAMPLE RISTRETTO'!F$172)</f>
        <v>9.586915059419539</v>
      </c>
      <c r="G134">
        <f>ABS('SAMPLE RISTRETTO'!G134-'SAMPLE RISTRETTO'!G$172)</f>
        <v>0.7316252175041171</v>
      </c>
      <c r="H134">
        <f>ABS('SAMPLE RISTRETTO'!H134-'SAMPLE RISTRETTO'!H$172)</f>
        <v>10.573629791020693</v>
      </c>
      <c r="I134">
        <f>ABS('SAMPLE RISTRETTO'!I134-'SAMPLE RISTRETTO'!I$172)</f>
        <v>7221.696933716012</v>
      </c>
      <c r="J134">
        <f>ABS('SAMPLE RISTRETTO'!J134-'SAMPLE RISTRETTO'!J$172)</f>
        <v>8.461734699414208</v>
      </c>
      <c r="K134">
        <f>ABS('SAMPLE RISTRETTO'!K134-'SAMPLE RISTRETTO'!K$172)</f>
        <v>1.8732197102603294</v>
      </c>
      <c r="L134">
        <f>ABS('SAMPLE RISTRETTO'!L134-'SAMPLE RISTRETTO'!L$172)</f>
        <v>3.382195024862308</v>
      </c>
      <c r="M134">
        <f>ABS('SAMPLE RISTRETTO'!M134-'SAMPLE RISTRETTO'!M$172)</f>
        <v>3.5828479748345554</v>
      </c>
      <c r="N134">
        <f>ABS('SAMPLE RISTRETTO'!N134-'SAMPLE RISTRETTO'!N$172)</f>
        <v>5.135160454468689</v>
      </c>
      <c r="O134">
        <f>ABS('SAMPLE RISTRETTO'!O134-'SAMPLE RISTRETTO'!O$172)</f>
        <v>15.86273710970363</v>
      </c>
      <c r="P134">
        <f>ABS('SAMPLE RISTRETTO'!P134-'SAMPLE RISTRETTO'!P$172)</f>
        <v>3.2259212831344954</v>
      </c>
    </row>
    <row r="135" spans="1:16" ht="12.75">
      <c r="A135" s="5">
        <v>37302</v>
      </c>
      <c r="B135">
        <f>ABS('SAMPLE RISTRETTO'!B135-'SAMPLE RISTRETTO'!B$172)</f>
        <v>3.656363137395857</v>
      </c>
      <c r="C135">
        <f>ABS('SAMPLE RISTRETTO'!C135-'SAMPLE RISTRETTO'!C$172)</f>
        <v>1.000658185028295</v>
      </c>
      <c r="D135">
        <f>ABS('SAMPLE RISTRETTO'!D135-'SAMPLE RISTRETTO'!D$172)</f>
        <v>0.006109127189317207</v>
      </c>
      <c r="E135">
        <f>ABS('SAMPLE RISTRETTO'!E135-'SAMPLE RISTRETTO'!E$172)</f>
        <v>0.8013024552318455</v>
      </c>
      <c r="F135">
        <f>ABS('SAMPLE RISTRETTO'!F135-'SAMPLE RISTRETTO'!F$172)</f>
        <v>11.151845342019541</v>
      </c>
      <c r="G135">
        <f>ABS('SAMPLE RISTRETTO'!G135-'SAMPLE RISTRETTO'!G$172)</f>
        <v>0.8325177044958849</v>
      </c>
      <c r="H135">
        <f>ABS('SAMPLE RISTRETTO'!H135-'SAMPLE RISTRETTO'!H$172)</f>
        <v>10.060866750020693</v>
      </c>
      <c r="I135">
        <f>ABS('SAMPLE RISTRETTO'!I135-'SAMPLE RISTRETTO'!I$172)</f>
        <v>4786.698991715995</v>
      </c>
      <c r="J135">
        <f>ABS('SAMPLE RISTRETTO'!J135-'SAMPLE RISTRETTO'!J$172)</f>
        <v>8.977308126414215</v>
      </c>
      <c r="K135">
        <f>ABS('SAMPLE RISTRETTO'!K135-'SAMPLE RISTRETTO'!K$172)</f>
        <v>1.8495231113603268</v>
      </c>
      <c r="L135">
        <f>ABS('SAMPLE RISTRETTO'!L135-'SAMPLE RISTRETTO'!L$172)</f>
        <v>3.350842843012308</v>
      </c>
      <c r="M135">
        <f>ABS('SAMPLE RISTRETTO'!M135-'SAMPLE RISTRETTO'!M$172)</f>
        <v>3.5689706829745553</v>
      </c>
      <c r="N135">
        <f>ABS('SAMPLE RISTRETTO'!N135-'SAMPLE RISTRETTO'!N$172)</f>
        <v>5.157026786468677</v>
      </c>
      <c r="O135">
        <f>ABS('SAMPLE RISTRETTO'!O135-'SAMPLE RISTRETTO'!O$172)</f>
        <v>16.56919870970364</v>
      </c>
      <c r="P135">
        <f>ABS('SAMPLE RISTRETTO'!P135-'SAMPLE RISTRETTO'!P$172)</f>
        <v>3.231554178134495</v>
      </c>
    </row>
    <row r="136" spans="1:16" ht="12.75">
      <c r="A136" s="5">
        <v>37330</v>
      </c>
      <c r="B136">
        <f>ABS('SAMPLE RISTRETTO'!B136-'SAMPLE RISTRETTO'!B$172)</f>
        <v>3.6680092422958666</v>
      </c>
      <c r="C136">
        <f>ABS('SAMPLE RISTRETTO'!C136-'SAMPLE RISTRETTO'!C$172)</f>
        <v>1.070827033148295</v>
      </c>
      <c r="D136">
        <f>ABS('SAMPLE RISTRETTO'!D136-'SAMPLE RISTRETTO'!D$172)</f>
        <v>0.006586839848317205</v>
      </c>
      <c r="E136">
        <f>ABS('SAMPLE RISTRETTO'!E136-'SAMPLE RISTRETTO'!E$172)</f>
        <v>0.8779122068088455</v>
      </c>
      <c r="F136">
        <f>ABS('SAMPLE RISTRETTO'!F136-'SAMPLE RISTRETTO'!F$172)</f>
        <v>11.755025148919529</v>
      </c>
      <c r="G136">
        <f>ABS('SAMPLE RISTRETTO'!G136-'SAMPLE RISTRETTO'!G$172)</f>
        <v>2.0711273011958866</v>
      </c>
      <c r="H136">
        <f>ABS('SAMPLE RISTRETTO'!H136-'SAMPLE RISTRETTO'!H$172)</f>
        <v>9.0452427840207</v>
      </c>
      <c r="I136">
        <f>ABS('SAMPLE RISTRETTO'!I136-'SAMPLE RISTRETTO'!I$172)</f>
        <v>3172.5035097160144</v>
      </c>
      <c r="J136">
        <f>ABS('SAMPLE RISTRETTO'!J136-'SAMPLE RISTRETTO'!J$172)</f>
        <v>9.509840203414214</v>
      </c>
      <c r="K136">
        <f>ABS('SAMPLE RISTRETTO'!K136-'SAMPLE RISTRETTO'!K$172)</f>
        <v>1.8199207987603359</v>
      </c>
      <c r="L136">
        <f>ABS('SAMPLE RISTRETTO'!L136-'SAMPLE RISTRETTO'!L$172)</f>
        <v>3.3293236377823083</v>
      </c>
      <c r="M136">
        <f>ABS('SAMPLE RISTRETTO'!M136-'SAMPLE RISTRETTO'!M$172)</f>
        <v>3.555122057204555</v>
      </c>
      <c r="N136">
        <f>ABS('SAMPLE RISTRETTO'!N136-'SAMPLE RISTRETTO'!N$172)</f>
        <v>4.902176606468686</v>
      </c>
      <c r="O136">
        <f>ABS('SAMPLE RISTRETTO'!O136-'SAMPLE RISTRETTO'!O$172)</f>
        <v>13.748505399703618</v>
      </c>
      <c r="P136">
        <f>ABS('SAMPLE RISTRETTO'!P136-'SAMPLE RISTRETTO'!P$172)</f>
        <v>3.216747389714495</v>
      </c>
    </row>
    <row r="137" spans="1:16" ht="12.75">
      <c r="A137" s="5">
        <v>37361</v>
      </c>
      <c r="B137">
        <f>ABS('SAMPLE RISTRETTO'!B137-'SAMPLE RISTRETTO'!B$172)</f>
        <v>3.756358925995869</v>
      </c>
      <c r="C137">
        <f>ABS('SAMPLE RISTRETTO'!C137-'SAMPLE RISTRETTO'!C$172)</f>
        <v>1.324771435848295</v>
      </c>
      <c r="D137">
        <f>ABS('SAMPLE RISTRETTO'!D137-'SAMPLE RISTRETTO'!D$172)</f>
        <v>0.0070147283693172136</v>
      </c>
      <c r="E137">
        <f>ABS('SAMPLE RISTRETTO'!E137-'SAMPLE RISTRETTO'!E$172)</f>
        <v>0.9470541358428456</v>
      </c>
      <c r="F137">
        <f>ABS('SAMPLE RISTRETTO'!F137-'SAMPLE RISTRETTO'!F$172)</f>
        <v>11.33397117991953</v>
      </c>
      <c r="G137">
        <f>ABS('SAMPLE RISTRETTO'!G137-'SAMPLE RISTRETTO'!G$172)</f>
        <v>2.656179800295874</v>
      </c>
      <c r="H137">
        <f>ABS('SAMPLE RISTRETTO'!H137-'SAMPLE RISTRETTO'!H$172)</f>
        <v>7.604718201020702</v>
      </c>
      <c r="I137">
        <f>ABS('SAMPLE RISTRETTO'!I137-'SAMPLE RISTRETTO'!I$172)</f>
        <v>2504.2401447159937</v>
      </c>
      <c r="J137">
        <f>ABS('SAMPLE RISTRETTO'!J137-'SAMPLE RISTRETTO'!J$172)</f>
        <v>10.005420998414209</v>
      </c>
      <c r="K137">
        <f>ABS('SAMPLE RISTRETTO'!K137-'SAMPLE RISTRETTO'!K$172)</f>
        <v>1.7893362139603255</v>
      </c>
      <c r="L137">
        <f>ABS('SAMPLE RISTRETTO'!L137-'SAMPLE RISTRETTO'!L$172)</f>
        <v>3.3242831036923084</v>
      </c>
      <c r="M137">
        <f>ABS('SAMPLE RISTRETTO'!M137-'SAMPLE RISTRETTO'!M$172)</f>
        <v>3.5468063106245555</v>
      </c>
      <c r="N137">
        <f>ABS('SAMPLE RISTRETTO'!N137-'SAMPLE RISTRETTO'!N$172)</f>
        <v>4.3541752404686775</v>
      </c>
      <c r="O137">
        <f>ABS('SAMPLE RISTRETTO'!O137-'SAMPLE RISTRETTO'!O$172)</f>
        <v>7.603168519703559</v>
      </c>
      <c r="P137">
        <f>ABS('SAMPLE RISTRETTO'!P137-'SAMPLE RISTRETTO'!P$172)</f>
        <v>3.2053535222244953</v>
      </c>
    </row>
    <row r="138" spans="1:16" ht="12.75">
      <c r="A138" s="5">
        <v>37391</v>
      </c>
      <c r="B138">
        <f>ABS('SAMPLE RISTRETTO'!B138-'SAMPLE RISTRETTO'!B$172)</f>
        <v>3.8934551029958584</v>
      </c>
      <c r="C138">
        <f>ABS('SAMPLE RISTRETTO'!C138-'SAMPLE RISTRETTO'!C$172)</f>
        <v>1.309178358498295</v>
      </c>
      <c r="D138">
        <f>ABS('SAMPLE RISTRETTO'!D138-'SAMPLE RISTRETTO'!D$172)</f>
        <v>0.007298407613317209</v>
      </c>
      <c r="E138">
        <f>ABS('SAMPLE RISTRETTO'!E138-'SAMPLE RISTRETTO'!E$172)</f>
        <v>0.9977456901668456</v>
      </c>
      <c r="F138">
        <f>ABS('SAMPLE RISTRETTO'!F138-'SAMPLE RISTRETTO'!F$172)</f>
        <v>10.086450217019532</v>
      </c>
      <c r="G138">
        <f>ABS('SAMPLE RISTRETTO'!G138-'SAMPLE RISTRETTO'!G$172)</f>
        <v>2.6386429727958784</v>
      </c>
      <c r="H138">
        <f>ABS('SAMPLE RISTRETTO'!H138-'SAMPLE RISTRETTO'!H$172)</f>
        <v>5.807159513020693</v>
      </c>
      <c r="I138">
        <f>ABS('SAMPLE RISTRETTO'!I138-'SAMPLE RISTRETTO'!I$172)</f>
        <v>2876.6574817160144</v>
      </c>
      <c r="J138">
        <f>ABS('SAMPLE RISTRETTO'!J138-'SAMPLE RISTRETTO'!J$172)</f>
        <v>10.446350623414219</v>
      </c>
      <c r="K138">
        <f>ABS('SAMPLE RISTRETTO'!K138-'SAMPLE RISTRETTO'!K$172)</f>
        <v>1.7440819588603347</v>
      </c>
      <c r="L138">
        <f>ABS('SAMPLE RISTRETTO'!L138-'SAMPLE RISTRETTO'!L$172)</f>
        <v>3.3333799121923082</v>
      </c>
      <c r="M138">
        <f>ABS('SAMPLE RISTRETTO'!M138-'SAMPLE RISTRETTO'!M$172)</f>
        <v>3.556074606174555</v>
      </c>
      <c r="N138">
        <f>ABS('SAMPLE RISTRETTO'!N138-'SAMPLE RISTRETTO'!N$172)</f>
        <v>3.627393623468677</v>
      </c>
      <c r="O138">
        <f>ABS('SAMPLE RISTRETTO'!O138-'SAMPLE RISTRETTO'!O$172)</f>
        <v>1.5700353802963036</v>
      </c>
      <c r="P138">
        <f>ABS('SAMPLE RISTRETTO'!P138-'SAMPLE RISTRETTO'!P$172)</f>
        <v>3.209818200254495</v>
      </c>
    </row>
    <row r="139" spans="1:16" ht="12.75">
      <c r="A139" s="5">
        <v>37422</v>
      </c>
      <c r="B139">
        <f>ABS('SAMPLE RISTRETTO'!B139-'SAMPLE RISTRETTO'!B$172)</f>
        <v>4.039783823795858</v>
      </c>
      <c r="C139">
        <f>ABS('SAMPLE RISTRETTO'!C139-'SAMPLE RISTRETTO'!C$172)</f>
        <v>1.0440960433882949</v>
      </c>
      <c r="D139">
        <f>ABS('SAMPLE RISTRETTO'!D139-'SAMPLE RISTRETTO'!D$172)</f>
        <v>0.007354629436317206</v>
      </c>
      <c r="E139">
        <f>ABS('SAMPLE RISTRETTO'!E139-'SAMPLE RISTRETTO'!E$172)</f>
        <v>1.0164460748798456</v>
      </c>
      <c r="F139">
        <f>ABS('SAMPLE RISTRETTO'!F139-'SAMPLE RISTRETTO'!F$172)</f>
        <v>8.429888997419539</v>
      </c>
      <c r="G139">
        <f>ABS('SAMPLE RISTRETTO'!G139-'SAMPLE RISTRETTO'!G$172)</f>
        <v>2.215596733395884</v>
      </c>
      <c r="H139">
        <f>ABS('SAMPLE RISTRETTO'!H139-'SAMPLE RISTRETTO'!H$172)</f>
        <v>3.8403596530206983</v>
      </c>
      <c r="I139">
        <f>ABS('SAMPLE RISTRETTO'!I139-'SAMPLE RISTRETTO'!I$172)</f>
        <v>4234.027187716012</v>
      </c>
      <c r="J139">
        <f>ABS('SAMPLE RISTRETTO'!J139-'SAMPLE RISTRETTO'!J$172)</f>
        <v>10.731266017414214</v>
      </c>
      <c r="K139">
        <f>ABS('SAMPLE RISTRETTO'!K139-'SAMPLE RISTRETTO'!K$172)</f>
        <v>1.6725059528603339</v>
      </c>
      <c r="L139">
        <f>ABS('SAMPLE RISTRETTO'!L139-'SAMPLE RISTRETTO'!L$172)</f>
        <v>3.3595112146623083</v>
      </c>
      <c r="M139">
        <f>ABS('SAMPLE RISTRETTO'!M139-'SAMPLE RISTRETTO'!M$172)</f>
        <v>3.5816238343445552</v>
      </c>
      <c r="N139">
        <f>ABS('SAMPLE RISTRETTO'!N139-'SAMPLE RISTRETTO'!N$172)</f>
        <v>2.8936045074686803</v>
      </c>
      <c r="O139">
        <f>ABS('SAMPLE RISTRETTO'!O139-'SAMPLE RISTRETTO'!O$172)</f>
        <v>13.130049550296462</v>
      </c>
      <c r="P139">
        <f>ABS('SAMPLE RISTRETTO'!P139-'SAMPLE RISTRETTO'!P$172)</f>
        <v>3.232771659414495</v>
      </c>
    </row>
    <row r="140" spans="1:16" ht="12.75">
      <c r="A140" s="5">
        <v>37452</v>
      </c>
      <c r="B140">
        <f>ABS('SAMPLE RISTRETTO'!B140-'SAMPLE RISTRETTO'!B$172)</f>
        <v>4.175067443595864</v>
      </c>
      <c r="C140">
        <f>ABS('SAMPLE RISTRETTO'!C140-'SAMPLE RISTRETTO'!C$172)</f>
        <v>0.02402975570639505</v>
      </c>
      <c r="D140">
        <f>ABS('SAMPLE RISTRETTO'!D140-'SAMPLE RISTRETTO'!D$172)</f>
        <v>0.007165674230317207</v>
      </c>
      <c r="E140">
        <f>ABS('SAMPLE RISTRETTO'!E140-'SAMPLE RISTRETTO'!E$172)</f>
        <v>0.9934864970718456</v>
      </c>
      <c r="F140">
        <f>ABS('SAMPLE RISTRETTO'!F140-'SAMPLE RISTRETTO'!F$172)</f>
        <v>6.726079882019533</v>
      </c>
      <c r="G140">
        <f>ABS('SAMPLE RISTRETTO'!G140-'SAMPLE RISTRETTO'!G$172)</f>
        <v>1.9427414999958756</v>
      </c>
      <c r="H140">
        <f>ABS('SAMPLE RISTRETTO'!H140-'SAMPLE RISTRETTO'!H$172)</f>
        <v>1.8634817410207063</v>
      </c>
      <c r="I140">
        <f>ABS('SAMPLE RISTRETTO'!I140-'SAMPLE RISTRETTO'!I$172)</f>
        <v>6333.292447715998</v>
      </c>
      <c r="J140">
        <f>ABS('SAMPLE RISTRETTO'!J140-'SAMPLE RISTRETTO'!J$172)</f>
        <v>10.675439729414208</v>
      </c>
      <c r="K140">
        <f>ABS('SAMPLE RISTRETTO'!K140-'SAMPLE RISTRETTO'!K$172)</f>
        <v>1.58329027476033</v>
      </c>
      <c r="L140">
        <f>ABS('SAMPLE RISTRETTO'!L140-'SAMPLE RISTRETTO'!L$172)</f>
        <v>3.4022770391123083</v>
      </c>
      <c r="M140">
        <f>ABS('SAMPLE RISTRETTO'!M140-'SAMPLE RISTRETTO'!M$172)</f>
        <v>3.6379887987445554</v>
      </c>
      <c r="N140">
        <f>ABS('SAMPLE RISTRETTO'!N140-'SAMPLE RISTRETTO'!N$172)</f>
        <v>2.301995050468676</v>
      </c>
      <c r="O140">
        <f>ABS('SAMPLE RISTRETTO'!O140-'SAMPLE RISTRETTO'!O$172)</f>
        <v>25.637443510296407</v>
      </c>
      <c r="P140">
        <f>ABS('SAMPLE RISTRETTO'!P140-'SAMPLE RISTRETTO'!P$172)</f>
        <v>3.274839251254495</v>
      </c>
    </row>
    <row r="141" spans="1:16" ht="12.75">
      <c r="A141" s="5">
        <v>37483</v>
      </c>
      <c r="B141">
        <f>ABS('SAMPLE RISTRETTO'!B141-'SAMPLE RISTRETTO'!B$172)</f>
        <v>4.250413902995859</v>
      </c>
      <c r="C141">
        <f>ABS('SAMPLE RISTRETTO'!C141-'SAMPLE RISTRETTO'!C$172)</f>
        <v>0.7736112601817051</v>
      </c>
      <c r="D141">
        <f>ABS('SAMPLE RISTRETTO'!D141-'SAMPLE RISTRETTO'!D$172)</f>
        <v>0.006727030415317206</v>
      </c>
      <c r="E141">
        <f>ABS('SAMPLE RISTRETTO'!E141-'SAMPLE RISTRETTO'!E$172)</f>
        <v>0.9352772640318455</v>
      </c>
      <c r="F141">
        <f>ABS('SAMPLE RISTRETTO'!F141-'SAMPLE RISTRETTO'!F$172)</f>
        <v>5.10605530511954</v>
      </c>
      <c r="G141">
        <f>ABS('SAMPLE RISTRETTO'!G141-'SAMPLE RISTRETTO'!G$172)</f>
        <v>1.9874798429958815</v>
      </c>
      <c r="H141">
        <f>ABS('SAMPLE RISTRETTO'!H141-'SAMPLE RISTRETTO'!H$172)</f>
        <v>0.05579964597930598</v>
      </c>
      <c r="I141">
        <f>ABS('SAMPLE RISTRETTO'!I141-'SAMPLE RISTRETTO'!I$172)</f>
        <v>8767.207526715996</v>
      </c>
      <c r="J141">
        <f>ABS('SAMPLE RISTRETTO'!J141-'SAMPLE RISTRETTO'!J$172)</f>
        <v>10.283484242414218</v>
      </c>
      <c r="K141">
        <f>ABS('SAMPLE RISTRETTO'!K141-'SAMPLE RISTRETTO'!K$172)</f>
        <v>1.4702600000603354</v>
      </c>
      <c r="L141">
        <f>ABS('SAMPLE RISTRETTO'!L141-'SAMPLE RISTRETTO'!L$172)</f>
        <v>3.455709833442308</v>
      </c>
      <c r="M141">
        <f>ABS('SAMPLE RISTRETTO'!M141-'SAMPLE RISTRETTO'!M$172)</f>
        <v>3.7132727156145555</v>
      </c>
      <c r="N141">
        <f>ABS('SAMPLE RISTRETTO'!N141-'SAMPLE RISTRETTO'!N$172)</f>
        <v>1.8652186984686807</v>
      </c>
      <c r="O141">
        <f>ABS('SAMPLE RISTRETTO'!O141-'SAMPLE RISTRETTO'!O$172)</f>
        <v>37.644986000296285</v>
      </c>
      <c r="P141">
        <f>ABS('SAMPLE RISTRETTO'!P141-'SAMPLE RISTRETTO'!P$172)</f>
        <v>3.331576155084495</v>
      </c>
    </row>
    <row r="142" spans="1:16" ht="12.75">
      <c r="A142" s="5">
        <v>37514</v>
      </c>
      <c r="B142">
        <f>ABS('SAMPLE RISTRETTO'!B142-'SAMPLE RISTRETTO'!B$172)</f>
        <v>4.237282756795864</v>
      </c>
      <c r="C142">
        <f>ABS('SAMPLE RISTRETTO'!C142-'SAMPLE RISTRETTO'!C$172)</f>
        <v>0.22545948203829494</v>
      </c>
      <c r="D142">
        <f>ABS('SAMPLE RISTRETTO'!D142-'SAMPLE RISTRETTO'!D$172)</f>
        <v>0.006060728666317211</v>
      </c>
      <c r="E142">
        <f>ABS('SAMPLE RISTRETTO'!E142-'SAMPLE RISTRETTO'!E$172)</f>
        <v>0.8429844111928455</v>
      </c>
      <c r="F142">
        <f>ABS('SAMPLE RISTRETTO'!F142-'SAMPLE RISTRETTO'!F$172)</f>
        <v>3.541718126119534</v>
      </c>
      <c r="G142">
        <f>ABS('SAMPLE RISTRETTO'!G142-'SAMPLE RISTRETTO'!G$172)</f>
        <v>2.218253898495874</v>
      </c>
      <c r="H142">
        <f>ABS('SAMPLE RISTRETTO'!H142-'SAMPLE RISTRETTO'!H$172)</f>
        <v>1.7423342099793047</v>
      </c>
      <c r="I142">
        <f>ABS('SAMPLE RISTRETTO'!I142-'SAMPLE RISTRETTO'!I$172)</f>
        <v>11111.12191971601</v>
      </c>
      <c r="J142">
        <f>ABS('SAMPLE RISTRETTO'!J142-'SAMPLE RISTRETTO'!J$172)</f>
        <v>9.754128755414214</v>
      </c>
      <c r="K142">
        <f>ABS('SAMPLE RISTRETTO'!K142-'SAMPLE RISTRETTO'!K$172)</f>
        <v>1.3239071972603256</v>
      </c>
      <c r="L142">
        <f>ABS('SAMPLE RISTRETTO'!L142-'SAMPLE RISTRETTO'!L$172)</f>
        <v>3.5216069637123084</v>
      </c>
      <c r="M142">
        <f>ABS('SAMPLE RISTRETTO'!M142-'SAMPLE RISTRETTO'!M$172)</f>
        <v>3.787244287594555</v>
      </c>
      <c r="N142">
        <f>ABS('SAMPLE RISTRETTO'!N142-'SAMPLE RISTRETTO'!N$172)</f>
        <v>1.5637204904686826</v>
      </c>
      <c r="O142">
        <f>ABS('SAMPLE RISTRETTO'!O142-'SAMPLE RISTRETTO'!O$172)</f>
        <v>47.57802022029637</v>
      </c>
      <c r="P142">
        <f>ABS('SAMPLE RISTRETTO'!P142-'SAMPLE RISTRETTO'!P$172)</f>
        <v>3.401049071094495</v>
      </c>
    </row>
    <row r="143" spans="1:16" ht="12.75">
      <c r="A143" s="5">
        <v>37544</v>
      </c>
      <c r="B143">
        <f>ABS('SAMPLE RISTRETTO'!B143-'SAMPLE RISTRETTO'!B$172)</f>
        <v>4.138832041795865</v>
      </c>
      <c r="C143">
        <f>ABS('SAMPLE RISTRETTO'!C143-'SAMPLE RISTRETTO'!C$172)</f>
        <v>0.8001757618442948</v>
      </c>
      <c r="D143">
        <f>ABS('SAMPLE RISTRETTO'!D143-'SAMPLE RISTRETTO'!D$172)</f>
        <v>0.005216449309317209</v>
      </c>
      <c r="E143">
        <f>ABS('SAMPLE RISTRETTO'!E143-'SAMPLE RISTRETTO'!E$172)</f>
        <v>0.7231206846118455</v>
      </c>
      <c r="F143">
        <f>ABS('SAMPLE RISTRETTO'!F143-'SAMPLE RISTRETTO'!F$172)</f>
        <v>1.9574105197195308</v>
      </c>
      <c r="G143">
        <f>ABS('SAMPLE RISTRETTO'!G143-'SAMPLE RISTRETTO'!G$172)</f>
        <v>2.333699864495884</v>
      </c>
      <c r="H143">
        <f>ABS('SAMPLE RISTRETTO'!H143-'SAMPLE RISTRETTO'!H$172)</f>
        <v>3.109664069979303</v>
      </c>
      <c r="I143">
        <f>ABS('SAMPLE RISTRETTO'!I143-'SAMPLE RISTRETTO'!I$172)</f>
        <v>12965.252324716013</v>
      </c>
      <c r="J143">
        <f>ABS('SAMPLE RISTRETTO'!J143-'SAMPLE RISTRETTO'!J$172)</f>
        <v>9.376530966414208</v>
      </c>
      <c r="K143">
        <f>ABS('SAMPLE RISTRETTO'!K143-'SAMPLE RISTRETTO'!K$172)</f>
        <v>1.1474159747603352</v>
      </c>
      <c r="L143">
        <f>ABS('SAMPLE RISTRETTO'!L143-'SAMPLE RISTRETTO'!L$172)</f>
        <v>3.5979844954023084</v>
      </c>
      <c r="M143">
        <f>ABS('SAMPLE RISTRETTO'!M143-'SAMPLE RISTRETTO'!M$172)</f>
        <v>3.8561001327545554</v>
      </c>
      <c r="N143">
        <f>ABS('SAMPLE RISTRETTO'!N143-'SAMPLE RISTRETTO'!N$172)</f>
        <v>1.2794675254686894</v>
      </c>
      <c r="O143">
        <f>ABS('SAMPLE RISTRETTO'!O143-'SAMPLE RISTRETTO'!O$172)</f>
        <v>54.01041433029627</v>
      </c>
      <c r="P143">
        <f>ABS('SAMPLE RISTRETTO'!P143-'SAMPLE RISTRETTO'!P$172)</f>
        <v>3.4818431922444955</v>
      </c>
    </row>
    <row r="144" spans="1:16" ht="12.75">
      <c r="A144" s="5">
        <v>37575</v>
      </c>
      <c r="B144">
        <f>ABS('SAMPLE RISTRETTO'!B144-'SAMPLE RISTRETTO'!B$172)</f>
        <v>3.943410054095864</v>
      </c>
      <c r="C144">
        <f>ABS('SAMPLE RISTRETTO'!C144-'SAMPLE RISTRETTO'!C$172)</f>
        <v>0.47066004291970504</v>
      </c>
      <c r="D144">
        <f>ABS('SAMPLE RISTRETTO'!D144-'SAMPLE RISTRETTO'!D$172)</f>
        <v>0.004214463136317209</v>
      </c>
      <c r="E144">
        <f>ABS('SAMPLE RISTRETTO'!E144-'SAMPLE RISTRETTO'!E$172)</f>
        <v>0.5860546270718455</v>
      </c>
      <c r="F144">
        <f>ABS('SAMPLE RISTRETTO'!F144-'SAMPLE RISTRETTO'!F$172)</f>
        <v>0.3080863897195343</v>
      </c>
      <c r="G144">
        <f>ABS('SAMPLE RISTRETTO'!G144-'SAMPLE RISTRETTO'!G$172)</f>
        <v>2.1974122403958773</v>
      </c>
      <c r="H144">
        <f>ABS('SAMPLE RISTRETTO'!H144-'SAMPLE RISTRETTO'!H$172)</f>
        <v>4.0935752629793</v>
      </c>
      <c r="I144">
        <f>ABS('SAMPLE RISTRETTO'!I144-'SAMPLE RISTRETTO'!I$172)</f>
        <v>13999.60061871601</v>
      </c>
      <c r="J144">
        <f>ABS('SAMPLE RISTRETTO'!J144-'SAMPLE RISTRETTO'!J$172)</f>
        <v>9.383056716414217</v>
      </c>
      <c r="K144">
        <f>ABS('SAMPLE RISTRETTO'!K144-'SAMPLE RISTRETTO'!K$172)</f>
        <v>0.9430963672603241</v>
      </c>
      <c r="L144">
        <f>ABS('SAMPLE RISTRETTO'!L144-'SAMPLE RISTRETTO'!L$172)</f>
        <v>3.6849157424823082</v>
      </c>
      <c r="M144">
        <f>ABS('SAMPLE RISTRETTO'!M144-'SAMPLE RISTRETTO'!M$172)</f>
        <v>3.9241811510245554</v>
      </c>
      <c r="N144">
        <f>ABS('SAMPLE RISTRETTO'!N144-'SAMPLE RISTRETTO'!N$172)</f>
        <v>0.9163889294686811</v>
      </c>
      <c r="O144">
        <f>ABS('SAMPLE RISTRETTO'!O144-'SAMPLE RISTRETTO'!O$172)</f>
        <v>56.142405740296454</v>
      </c>
      <c r="P144">
        <f>ABS('SAMPLE RISTRETTO'!P144-'SAMPLE RISTRETTO'!P$172)</f>
        <v>3.574452784994495</v>
      </c>
    </row>
    <row r="145" spans="1:16" ht="12.75">
      <c r="A145" s="5">
        <v>37605</v>
      </c>
      <c r="B145">
        <f>ABS('SAMPLE RISTRETTO'!B145-'SAMPLE RISTRETTO'!B$172)</f>
        <v>3.6907281183958673</v>
      </c>
      <c r="C145">
        <f>ABS('SAMPLE RISTRETTO'!C145-'SAMPLE RISTRETTO'!C$172)</f>
        <v>0.9562730235307051</v>
      </c>
      <c r="D145">
        <f>ABS('SAMPLE RISTRETTO'!D145-'SAMPLE RISTRETTO'!D$172)</f>
        <v>0.003134209340317204</v>
      </c>
      <c r="E145">
        <f>ABS('SAMPLE RISTRETTO'!E145-'SAMPLE RISTRETTO'!E$172)</f>
        <v>0.43056089956384563</v>
      </c>
      <c r="F145">
        <f>ABS('SAMPLE RISTRETTO'!F145-'SAMPLE RISTRETTO'!F$172)</f>
        <v>1.2520960877804583</v>
      </c>
      <c r="G145">
        <f>ABS('SAMPLE RISTRETTO'!G145-'SAMPLE RISTRETTO'!G$172)</f>
        <v>1.9724856931958783</v>
      </c>
      <c r="H145">
        <f>ABS('SAMPLE RISTRETTO'!H145-'SAMPLE RISTRETTO'!H$172)</f>
        <v>4.722111047979297</v>
      </c>
      <c r="I145">
        <f>ABS('SAMPLE RISTRETTO'!I145-'SAMPLE RISTRETTO'!I$172)</f>
        <v>14179.89161271599</v>
      </c>
      <c r="J145">
        <f>ABS('SAMPLE RISTRETTO'!J145-'SAMPLE RISTRETTO'!J$172)</f>
        <v>9.800567496414217</v>
      </c>
      <c r="K145">
        <f>ABS('SAMPLE RISTRETTO'!K145-'SAMPLE RISTRETTO'!K$172)</f>
        <v>0.7436053299603316</v>
      </c>
      <c r="L145">
        <f>ABS('SAMPLE RISTRETTO'!L145-'SAMPLE RISTRETTO'!L$172)</f>
        <v>3.788594561922308</v>
      </c>
      <c r="M145">
        <f>ABS('SAMPLE RISTRETTO'!M145-'SAMPLE RISTRETTO'!M$172)</f>
        <v>4.014102960704555</v>
      </c>
      <c r="N145">
        <f>ABS('SAMPLE RISTRETTO'!N145-'SAMPLE RISTRETTO'!N$172)</f>
        <v>0.44632024846868035</v>
      </c>
      <c r="O145">
        <f>ABS('SAMPLE RISTRETTO'!O145-'SAMPLE RISTRETTO'!O$172)</f>
        <v>54.16969399029631</v>
      </c>
      <c r="P145">
        <f>ABS('SAMPLE RISTRETTO'!P145-'SAMPLE RISTRETTO'!P$172)</f>
        <v>3.6786185317744953</v>
      </c>
    </row>
    <row r="146" spans="1:16" ht="12.75">
      <c r="A146" s="5">
        <v>37636</v>
      </c>
      <c r="B146">
        <f>ABS('SAMPLE RISTRETTO'!B146-'SAMPLE RISTRETTO'!B$172)</f>
        <v>3.415518428095865</v>
      </c>
      <c r="C146">
        <f>ABS('SAMPLE RISTRETTO'!C146-'SAMPLE RISTRETTO'!C$172)</f>
        <v>0.44615663564070507</v>
      </c>
      <c r="D146">
        <f>ABS('SAMPLE RISTRETTO'!D146-'SAMPLE RISTRETTO'!D$172)</f>
        <v>0.0020347168913172065</v>
      </c>
      <c r="E146">
        <f>ABS('SAMPLE RISTRETTO'!E146-'SAMPLE RISTRETTO'!E$172)</f>
        <v>0.2752242582748456</v>
      </c>
      <c r="F146">
        <f>ABS('SAMPLE RISTRETTO'!F146-'SAMPLE RISTRETTO'!F$172)</f>
        <v>2.396377870380462</v>
      </c>
      <c r="G146">
        <f>ABS('SAMPLE RISTRETTO'!G146-'SAMPLE RISTRETTO'!G$172)</f>
        <v>1.750118731595876</v>
      </c>
      <c r="H146">
        <f>ABS('SAMPLE RISTRETTO'!H146-'SAMPLE RISTRETTO'!H$172)</f>
        <v>5.181485023979306</v>
      </c>
      <c r="I146">
        <f>ABS('SAMPLE RISTRETTO'!I146-'SAMPLE RISTRETTO'!I$172)</f>
        <v>13611.68785971601</v>
      </c>
      <c r="J146">
        <f>ABS('SAMPLE RISTRETTO'!J146-'SAMPLE RISTRETTO'!J$172)</f>
        <v>10.479359026414215</v>
      </c>
      <c r="K146">
        <f>ABS('SAMPLE RISTRETTO'!K146-'SAMPLE RISTRETTO'!K$172)</f>
        <v>0.5803065127603304</v>
      </c>
      <c r="L146">
        <f>ABS('SAMPLE RISTRETTO'!L146-'SAMPLE RISTRETTO'!L$172)</f>
        <v>3.9080792901123083</v>
      </c>
      <c r="M146">
        <f>ABS('SAMPLE RISTRETTO'!M146-'SAMPLE RISTRETTO'!M$172)</f>
        <v>4.119377765514555</v>
      </c>
      <c r="N146">
        <f>ABS('SAMPLE RISTRETTO'!N146-'SAMPLE RISTRETTO'!N$172)</f>
        <v>0.10815274153131327</v>
      </c>
      <c r="O146">
        <f>ABS('SAMPLE RISTRETTO'!O146-'SAMPLE RISTRETTO'!O$172)</f>
        <v>49.183239790296284</v>
      </c>
      <c r="P146">
        <f>ABS('SAMPLE RISTRETTO'!P146-'SAMPLE RISTRETTO'!P$172)</f>
        <v>3.793265624044495</v>
      </c>
    </row>
    <row r="147" spans="1:16" ht="12.75">
      <c r="A147" s="5">
        <v>37667</v>
      </c>
      <c r="B147">
        <f>ABS('SAMPLE RISTRETTO'!B147-'SAMPLE RISTRETTO'!B$172)</f>
        <v>3.159850405795865</v>
      </c>
      <c r="C147">
        <f>ABS('SAMPLE RISTRETTO'!C147-'SAMPLE RISTRETTO'!C$172)</f>
        <v>0.934944501876295</v>
      </c>
      <c r="D147">
        <f>ABS('SAMPLE RISTRETTO'!D147-'SAMPLE RISTRETTO'!D$172)</f>
        <v>0.0009889511913172139</v>
      </c>
      <c r="E147">
        <f>ABS('SAMPLE RISTRETTO'!E147-'SAMPLE RISTRETTO'!E$172)</f>
        <v>0.1252227744518456</v>
      </c>
      <c r="F147">
        <f>ABS('SAMPLE RISTRETTO'!F147-'SAMPLE RISTRETTO'!F$172)</f>
        <v>2.9251404446804656</v>
      </c>
      <c r="G147">
        <f>ABS('SAMPLE RISTRETTO'!G147-'SAMPLE RISTRETTO'!G$172)</f>
        <v>1.3036905744958744</v>
      </c>
      <c r="H147">
        <f>ABS('SAMPLE RISTRETTO'!H147-'SAMPLE RISTRETTO'!H$172)</f>
        <v>5.536180999979294</v>
      </c>
      <c r="I147">
        <f>ABS('SAMPLE RISTRETTO'!I147-'SAMPLE RISTRETTO'!I$172)</f>
        <v>12566.092890716012</v>
      </c>
      <c r="J147">
        <f>ABS('SAMPLE RISTRETTO'!J147-'SAMPLE RISTRETTO'!J$172)</f>
        <v>11.222020565414212</v>
      </c>
      <c r="K147">
        <f>ABS('SAMPLE RISTRETTO'!K147-'SAMPLE RISTRETTO'!K$172)</f>
        <v>0.4795759692603241</v>
      </c>
      <c r="L147">
        <f>ABS('SAMPLE RISTRETTO'!L147-'SAMPLE RISTRETTO'!L$172)</f>
        <v>4.036579869452308</v>
      </c>
      <c r="M147">
        <f>ABS('SAMPLE RISTRETTO'!M147-'SAMPLE RISTRETTO'!M$172)</f>
        <v>4.224523906374555</v>
      </c>
      <c r="N147">
        <f>ABS('SAMPLE RISTRETTO'!N147-'SAMPLE RISTRETTO'!N$172)</f>
        <v>0.7400583515313173</v>
      </c>
      <c r="O147">
        <f>ABS('SAMPLE RISTRETTO'!O147-'SAMPLE RISTRETTO'!O$172)</f>
        <v>42.359549740296416</v>
      </c>
      <c r="P147">
        <f>ABS('SAMPLE RISTRETTO'!P147-'SAMPLE RISTRETTO'!P$172)</f>
        <v>3.9171851713944954</v>
      </c>
    </row>
    <row r="148" spans="1:16" ht="12.75">
      <c r="A148" s="5">
        <v>37695</v>
      </c>
      <c r="B148">
        <f>ABS('SAMPLE RISTRETTO'!B148-'SAMPLE RISTRETTO'!B$172)</f>
        <v>2.9696522155958576</v>
      </c>
      <c r="C148">
        <f>ABS('SAMPLE RISTRETTO'!C148-'SAMPLE RISTRETTO'!C$172)</f>
        <v>1.3102921497382949</v>
      </c>
      <c r="D148">
        <f>ABS('SAMPLE RISTRETTO'!D148-'SAMPLE RISTRETTO'!D$172)</f>
        <v>8.37987883172131E-05</v>
      </c>
      <c r="E148">
        <f>ABS('SAMPLE RISTRETTO'!E148-'SAMPLE RISTRETTO'!E$172)</f>
        <v>0.007791597271084414</v>
      </c>
      <c r="F148">
        <f>ABS('SAMPLE RISTRETTO'!F148-'SAMPLE RISTRETTO'!F$172)</f>
        <v>2.945760802080457</v>
      </c>
      <c r="G148">
        <f>ABS('SAMPLE RISTRETTO'!G148-'SAMPLE RISTRETTO'!G$172)</f>
        <v>0.47965420199588493</v>
      </c>
      <c r="H148">
        <f>ABS('SAMPLE RISTRETTO'!H148-'SAMPLE RISTRETTO'!H$172)</f>
        <v>5.840271974979302</v>
      </c>
      <c r="I148">
        <f>ABS('SAMPLE RISTRETTO'!I148-'SAMPLE RISTRETTO'!I$172)</f>
        <v>11329.365039716009</v>
      </c>
      <c r="J148">
        <f>ABS('SAMPLE RISTRETTO'!J148-'SAMPLE RISTRETTO'!J$172)</f>
        <v>11.965067148414207</v>
      </c>
      <c r="K148">
        <f>ABS('SAMPLE RISTRETTO'!K148-'SAMPLE RISTRETTO'!K$172)</f>
        <v>0.4721164229603261</v>
      </c>
      <c r="L148">
        <f>ABS('SAMPLE RISTRETTO'!L148-'SAMPLE RISTRETTO'!L$172)</f>
        <v>4.169642802042308</v>
      </c>
      <c r="M148">
        <f>ABS('SAMPLE RISTRETTO'!M148-'SAMPLE RISTRETTO'!M$172)</f>
        <v>4.332493385244556</v>
      </c>
      <c r="N148">
        <f>ABS('SAMPLE RISTRETTO'!N148-'SAMPLE RISTRETTO'!N$172)</f>
        <v>1.4284957675313166</v>
      </c>
      <c r="O148">
        <f>ABS('SAMPLE RISTRETTO'!O148-'SAMPLE RISTRETTO'!O$172)</f>
        <v>34.59932509029636</v>
      </c>
      <c r="P148">
        <f>ABS('SAMPLE RISTRETTO'!P148-'SAMPLE RISTRETTO'!P$172)</f>
        <v>4.047949939824495</v>
      </c>
    </row>
    <row r="149" spans="1:16" ht="12.75">
      <c r="A149" s="5">
        <v>37726</v>
      </c>
      <c r="B149">
        <f>ABS('SAMPLE RISTRETTO'!B149-'SAMPLE RISTRETTO'!B$172)</f>
        <v>2.8544774596958575</v>
      </c>
      <c r="C149">
        <f>ABS('SAMPLE RISTRETTO'!C149-'SAMPLE RISTRETTO'!C$172)</f>
        <v>1.164385497298295</v>
      </c>
      <c r="D149">
        <f>ABS('SAMPLE RISTRETTO'!D149-'SAMPLE RISTRETTO'!D$172)</f>
        <v>0.0006401562846827941</v>
      </c>
      <c r="E149">
        <f>ABS('SAMPLE RISTRETTO'!E149-'SAMPLE RISTRETTO'!E$172)</f>
        <v>0.11030237947415442</v>
      </c>
      <c r="F149">
        <f>ABS('SAMPLE RISTRETTO'!F149-'SAMPLE RISTRETTO'!F$172)</f>
        <v>2.593104067680457</v>
      </c>
      <c r="G149">
        <f>ABS('SAMPLE RISTRETTO'!G149-'SAMPLE RISTRETTO'!G$172)</f>
        <v>0.6339122354041251</v>
      </c>
      <c r="H149">
        <f>ABS('SAMPLE RISTRETTO'!H149-'SAMPLE RISTRETTO'!H$172)</f>
        <v>6.122322964979304</v>
      </c>
      <c r="I149">
        <f>ABS('SAMPLE RISTRETTO'!I149-'SAMPLE RISTRETTO'!I$172)</f>
        <v>10047.903193715989</v>
      </c>
      <c r="J149">
        <f>ABS('SAMPLE RISTRETTO'!J149-'SAMPLE RISTRETTO'!J$172)</f>
        <v>12.60810559641422</v>
      </c>
      <c r="K149">
        <f>ABS('SAMPLE RISTRETTO'!K149-'SAMPLE RISTRETTO'!K$172)</f>
        <v>0.5557935097603348</v>
      </c>
      <c r="L149">
        <f>ABS('SAMPLE RISTRETTO'!L149-'SAMPLE RISTRETTO'!L$172)</f>
        <v>4.306576036102308</v>
      </c>
      <c r="M149">
        <f>ABS('SAMPLE RISTRETTO'!M149-'SAMPLE RISTRETTO'!M$172)</f>
        <v>4.447674068454555</v>
      </c>
      <c r="N149">
        <f>ABS('SAMPLE RISTRETTO'!N149-'SAMPLE RISTRETTO'!N$172)</f>
        <v>2.1263446655313203</v>
      </c>
      <c r="O149">
        <f>ABS('SAMPLE RISTRETTO'!O149-'SAMPLE RISTRETTO'!O$172)</f>
        <v>27.14467542029638</v>
      </c>
      <c r="P149">
        <f>ABS('SAMPLE RISTRETTO'!P149-'SAMPLE RISTRETTO'!P$172)</f>
        <v>4.179324854084495</v>
      </c>
    </row>
    <row r="150" spans="1:16" ht="12.75">
      <c r="A150" s="5">
        <v>37756</v>
      </c>
      <c r="B150">
        <f>ABS('SAMPLE RISTRETTO'!B150-'SAMPLE RISTRETTO'!B$172)</f>
        <v>2.798644196195866</v>
      </c>
      <c r="C150">
        <f>ABS('SAMPLE RISTRETTO'!C150-'SAMPLE RISTRETTO'!C$172)</f>
        <v>0.463810807384295</v>
      </c>
      <c r="D150">
        <f>ABS('SAMPLE RISTRETTO'!D150-'SAMPLE RISTRETTO'!D$172)</f>
        <v>0.001184845439682794</v>
      </c>
      <c r="E150">
        <f>ABS('SAMPLE RISTRETTO'!E150-'SAMPLE RISTRETTO'!E$172)</f>
        <v>0.18307631653615442</v>
      </c>
      <c r="F150">
        <f>ABS('SAMPLE RISTRETTO'!F150-'SAMPLE RISTRETTO'!F$172)</f>
        <v>1.8577923492804587</v>
      </c>
      <c r="G150">
        <f>ABS('SAMPLE RISTRETTO'!G150-'SAMPLE RISTRETTO'!G$172)</f>
        <v>1.6105771245041183</v>
      </c>
      <c r="H150">
        <f>ABS('SAMPLE RISTRETTO'!H150-'SAMPLE RISTRETTO'!H$172)</f>
        <v>6.313297942979304</v>
      </c>
      <c r="I150">
        <f>ABS('SAMPLE RISTRETTO'!I150-'SAMPLE RISTRETTO'!I$172)</f>
        <v>8818.594268715999</v>
      </c>
      <c r="J150">
        <f>ABS('SAMPLE RISTRETTO'!J150-'SAMPLE RISTRETTO'!J$172)</f>
        <v>13.110481260414218</v>
      </c>
      <c r="K150">
        <f>ABS('SAMPLE RISTRETTO'!K150-'SAMPLE RISTRETTO'!K$172)</f>
        <v>0.6985041134603307</v>
      </c>
      <c r="L150">
        <f>ABS('SAMPLE RISTRETTO'!L150-'SAMPLE RISTRETTO'!L$172)</f>
        <v>4.436941680172309</v>
      </c>
      <c r="M150">
        <f>ABS('SAMPLE RISTRETTO'!M150-'SAMPLE RISTRETTO'!M$172)</f>
        <v>4.569306831044555</v>
      </c>
      <c r="N150">
        <f>ABS('SAMPLE RISTRETTO'!N150-'SAMPLE RISTRETTO'!N$172)</f>
        <v>2.66581739153132</v>
      </c>
      <c r="O150">
        <f>ABS('SAMPLE RISTRETTO'!O150-'SAMPLE RISTRETTO'!O$172)</f>
        <v>21.37079136029638</v>
      </c>
      <c r="P150">
        <f>ABS('SAMPLE RISTRETTO'!P150-'SAMPLE RISTRETTO'!P$172)</f>
        <v>4.303292164704495</v>
      </c>
    </row>
    <row r="151" spans="1:16" ht="12.75">
      <c r="A151" s="5">
        <v>37787</v>
      </c>
      <c r="B151">
        <f>ABS('SAMPLE RISTRETTO'!B151-'SAMPLE RISTRETTO'!B$172)</f>
        <v>2.81440783409586</v>
      </c>
      <c r="C151">
        <f>ABS('SAMPLE RISTRETTO'!C151-'SAMPLE RISTRETTO'!C$172)</f>
        <v>0.42371432274629495</v>
      </c>
      <c r="D151">
        <f>ABS('SAMPLE RISTRETTO'!D151-'SAMPLE RISTRETTO'!D$172)</f>
        <v>0.0015107801736827936</v>
      </c>
      <c r="E151">
        <f>ABS('SAMPLE RISTRETTO'!E151-'SAMPLE RISTRETTO'!E$172)</f>
        <v>0.2320729232051544</v>
      </c>
      <c r="F151">
        <f>ABS('SAMPLE RISTRETTO'!F151-'SAMPLE RISTRETTO'!F$172)</f>
        <v>0.9089717429804693</v>
      </c>
      <c r="G151">
        <f>ABS('SAMPLE RISTRETTO'!G151-'SAMPLE RISTRETTO'!G$172)</f>
        <v>1.9504879746041155</v>
      </c>
      <c r="H151">
        <f>ABS('SAMPLE RISTRETTO'!H151-'SAMPLE RISTRETTO'!H$172)</f>
        <v>6.386635324979295</v>
      </c>
      <c r="I151">
        <f>ABS('SAMPLE RISTRETTO'!I151-'SAMPLE RISTRETTO'!I$172)</f>
        <v>7859.028779715998</v>
      </c>
      <c r="J151">
        <f>ABS('SAMPLE RISTRETTO'!J151-'SAMPLE RISTRETTO'!J$172)</f>
        <v>13.556037307414215</v>
      </c>
      <c r="K151">
        <f>ABS('SAMPLE RISTRETTO'!K151-'SAMPLE RISTRETTO'!K$172)</f>
        <v>0.8850947880603286</v>
      </c>
      <c r="L151">
        <f>ABS('SAMPLE RISTRETTO'!L151-'SAMPLE RISTRETTO'!L$172)</f>
        <v>4.545531500932308</v>
      </c>
      <c r="M151">
        <f>ABS('SAMPLE RISTRETTO'!M151-'SAMPLE RISTRETTO'!M$172)</f>
        <v>4.681522401734555</v>
      </c>
      <c r="N151">
        <f>ABS('SAMPLE RISTRETTO'!N151-'SAMPLE RISTRETTO'!N$172)</f>
        <v>2.9379037425313186</v>
      </c>
      <c r="O151">
        <f>ABS('SAMPLE RISTRETTO'!O151-'SAMPLE RISTRETTO'!O$172)</f>
        <v>17.95854306029628</v>
      </c>
      <c r="P151">
        <f>ABS('SAMPLE RISTRETTO'!P151-'SAMPLE RISTRETTO'!P$172)</f>
        <v>4.410491717244495</v>
      </c>
    </row>
    <row r="152" spans="1:16" ht="12.75">
      <c r="A152" s="5">
        <v>37817</v>
      </c>
      <c r="B152">
        <f>ABS('SAMPLE RISTRETTO'!B152-'SAMPLE RISTRETTO'!B$172)</f>
        <v>2.9200401336958635</v>
      </c>
      <c r="C152">
        <f>ABS('SAMPLE RISTRETTO'!C152-'SAMPLE RISTRETTO'!C$172)</f>
        <v>0.553080594674705</v>
      </c>
      <c r="D152">
        <f>ABS('SAMPLE RISTRETTO'!D152-'SAMPLE RISTRETTO'!D$172)</f>
        <v>0.0016226534416827892</v>
      </c>
      <c r="E152">
        <f>ABS('SAMPLE RISTRETTO'!E152-'SAMPLE RISTRETTO'!E$172)</f>
        <v>0.2464438528751544</v>
      </c>
      <c r="F152">
        <f>ABS('SAMPLE RISTRETTO'!F152-'SAMPLE RISTRETTO'!F$172)</f>
        <v>0.08227661751953974</v>
      </c>
      <c r="G152">
        <f>ABS('SAMPLE RISTRETTO'!G152-'SAMPLE RISTRETTO'!G$172)</f>
        <v>1.6909049420041242</v>
      </c>
      <c r="H152">
        <f>ABS('SAMPLE RISTRETTO'!H152-'SAMPLE RISTRETTO'!H$172)</f>
        <v>6.380010741979305</v>
      </c>
      <c r="I152">
        <f>ABS('SAMPLE RISTRETTO'!I152-'SAMPLE RISTRETTO'!I$172)</f>
        <v>7325.533393716003</v>
      </c>
      <c r="J152">
        <f>ABS('SAMPLE RISTRETTO'!J152-'SAMPLE RISTRETTO'!J$172)</f>
        <v>14.014815267414207</v>
      </c>
      <c r="K152">
        <f>ABS('SAMPLE RISTRETTO'!K152-'SAMPLE RISTRETTO'!K$172)</f>
        <v>1.1030508690603256</v>
      </c>
      <c r="L152">
        <f>ABS('SAMPLE RISTRETTO'!L152-'SAMPLE RISTRETTO'!L$172)</f>
        <v>4.623218097132308</v>
      </c>
      <c r="M152">
        <f>ABS('SAMPLE RISTRETTO'!M152-'SAMPLE RISTRETTO'!M$172)</f>
        <v>4.7609246961445555</v>
      </c>
      <c r="N152">
        <f>ABS('SAMPLE RISTRETTO'!N152-'SAMPLE RISTRETTO'!N$172)</f>
        <v>2.953702206531318</v>
      </c>
      <c r="O152">
        <f>ABS('SAMPLE RISTRETTO'!O152-'SAMPLE RISTRETTO'!O$172)</f>
        <v>17.32972126029631</v>
      </c>
      <c r="P152">
        <f>ABS('SAMPLE RISTRETTO'!P152-'SAMPLE RISTRETTO'!P$172)</f>
        <v>4.489164419504496</v>
      </c>
    </row>
    <row r="153" spans="1:16" ht="12.75">
      <c r="A153" s="5">
        <v>37848</v>
      </c>
      <c r="B153">
        <f>ABS('SAMPLE RISTRETTO'!B153-'SAMPLE RISTRETTO'!B$172)</f>
        <v>3.1108406223958553</v>
      </c>
      <c r="C153">
        <f>ABS('SAMPLE RISTRETTO'!C153-'SAMPLE RISTRETTO'!C$172)</f>
        <v>1.498689357381705</v>
      </c>
      <c r="D153">
        <f>ABS('SAMPLE RISTRETTO'!D153-'SAMPLE RISTRETTO'!D$172)</f>
        <v>0.001561168647682784</v>
      </c>
      <c r="E153">
        <f>ABS('SAMPLE RISTRETTO'!E153-'SAMPLE RISTRETTO'!E$172)</f>
        <v>0.23274227498815442</v>
      </c>
      <c r="F153">
        <f>ABS('SAMPLE RISTRETTO'!F153-'SAMPLE RISTRETTO'!F$172)</f>
        <v>1.012824675919532</v>
      </c>
      <c r="G153">
        <f>ABS('SAMPLE RISTRETTO'!G153-'SAMPLE RISTRETTO'!G$172)</f>
        <v>1.012699628504123</v>
      </c>
      <c r="H153">
        <f>ABS('SAMPLE RISTRETTO'!H153-'SAMPLE RISTRETTO'!H$172)</f>
        <v>6.369583751979306</v>
      </c>
      <c r="I153">
        <f>ABS('SAMPLE RISTRETTO'!I153-'SAMPLE RISTRETTO'!I$172)</f>
        <v>7268.034396716015</v>
      </c>
      <c r="J153">
        <f>ABS('SAMPLE RISTRETTO'!J153-'SAMPLE RISTRETTO'!J$172)</f>
        <v>14.409901455414214</v>
      </c>
      <c r="K153">
        <f>ABS('SAMPLE RISTRETTO'!K153-'SAMPLE RISTRETTO'!K$172)</f>
        <v>1.3290956935603333</v>
      </c>
      <c r="L153">
        <f>ABS('SAMPLE RISTRETTO'!L153-'SAMPLE RISTRETTO'!L$172)</f>
        <v>4.663501127452308</v>
      </c>
      <c r="M153">
        <f>ABS('SAMPLE RISTRETTO'!M153-'SAMPLE RISTRETTO'!M$172)</f>
        <v>4.801393685704555</v>
      </c>
      <c r="N153">
        <f>ABS('SAMPLE RISTRETTO'!N153-'SAMPLE RISTRETTO'!N$172)</f>
        <v>2.8994700505313205</v>
      </c>
      <c r="O153">
        <f>ABS('SAMPLE RISTRETTO'!O153-'SAMPLE RISTRETTO'!O$172)</f>
        <v>19.362764350296402</v>
      </c>
      <c r="P153">
        <f>ABS('SAMPLE RISTRETTO'!P153-'SAMPLE RISTRETTO'!P$172)</f>
        <v>4.535897749524495</v>
      </c>
    </row>
    <row r="154" spans="1:16" ht="12.75">
      <c r="A154" s="5">
        <v>37879</v>
      </c>
      <c r="B154">
        <f>ABS('SAMPLE RISTRETTO'!B154-'SAMPLE RISTRETTO'!B$172)</f>
        <v>3.3689675419958576</v>
      </c>
      <c r="C154">
        <f>ABS('SAMPLE RISTRETTO'!C154-'SAMPLE RISTRETTO'!C$172)</f>
        <v>0.750055156047295</v>
      </c>
      <c r="D154">
        <f>ABS('SAMPLE RISTRETTO'!D154-'SAMPLE RISTRETTO'!D$172)</f>
        <v>0.0013441770586827828</v>
      </c>
      <c r="E154">
        <f>ABS('SAMPLE RISTRETTO'!E154-'SAMPLE RISTRETTO'!E$172)</f>
        <v>0.2012541213091544</v>
      </c>
      <c r="F154">
        <f>ABS('SAMPLE RISTRETTO'!F154-'SAMPLE RISTRETTO'!F$172)</f>
        <v>1.7814016926195393</v>
      </c>
      <c r="G154">
        <f>ABS('SAMPLE RISTRETTO'!G154-'SAMPLE RISTRETTO'!G$172)</f>
        <v>0.33347251000411404</v>
      </c>
      <c r="H154">
        <f>ABS('SAMPLE RISTRETTO'!H154-'SAMPLE RISTRETTO'!H$172)</f>
        <v>6.628555846979296</v>
      </c>
      <c r="I154">
        <f>ABS('SAMPLE RISTRETTO'!I154-'SAMPLE RISTRETTO'!I$172)</f>
        <v>7699.241764715989</v>
      </c>
      <c r="J154">
        <f>ABS('SAMPLE RISTRETTO'!J154-'SAMPLE RISTRETTO'!J$172)</f>
        <v>14.627141522414206</v>
      </c>
      <c r="K154">
        <f>ABS('SAMPLE RISTRETTO'!K154-'SAMPLE RISTRETTO'!K$172)</f>
        <v>1.525835849360334</v>
      </c>
      <c r="L154">
        <f>ABS('SAMPLE RISTRETTO'!L154-'SAMPLE RISTRETTO'!L$172)</f>
        <v>4.668579518542308</v>
      </c>
      <c r="M154">
        <f>ABS('SAMPLE RISTRETTO'!M154-'SAMPLE RISTRETTO'!M$172)</f>
        <v>4.804000430154556</v>
      </c>
      <c r="N154">
        <f>ABS('SAMPLE RISTRETTO'!N154-'SAMPLE RISTRETTO'!N$172)</f>
        <v>3.002674125531314</v>
      </c>
      <c r="O154">
        <f>ABS('SAMPLE RISTRETTO'!O154-'SAMPLE RISTRETTO'!O$172)</f>
        <v>22.78575554029635</v>
      </c>
      <c r="P154">
        <f>ABS('SAMPLE RISTRETTO'!P154-'SAMPLE RISTRETTO'!P$172)</f>
        <v>4.553765533174495</v>
      </c>
    </row>
    <row r="155" spans="1:16" ht="12.75">
      <c r="A155" s="5">
        <v>37909</v>
      </c>
      <c r="B155">
        <f>ABS('SAMPLE RISTRETTO'!B155-'SAMPLE RISTRETTO'!B$172)</f>
        <v>3.643130372895868</v>
      </c>
      <c r="C155">
        <f>ABS('SAMPLE RISTRETTO'!C155-'SAMPLE RISTRETTO'!C$172)</f>
        <v>0.5094762482212949</v>
      </c>
      <c r="D155">
        <f>ABS('SAMPLE RISTRETTO'!D155-'SAMPLE RISTRETTO'!D$172)</f>
        <v>0.0010327449276827938</v>
      </c>
      <c r="E155">
        <f>ABS('SAMPLE RISTRETTO'!E155-'SAMPLE RISTRETTO'!E$172)</f>
        <v>0.15130886616915443</v>
      </c>
      <c r="F155">
        <f>ABS('SAMPLE RISTRETTO'!F155-'SAMPLE RISTRETTO'!F$172)</f>
        <v>2.2605785436195305</v>
      </c>
      <c r="G155">
        <f>ABS('SAMPLE RISTRETTO'!G155-'SAMPLE RISTRETTO'!G$172)</f>
        <v>0.049941249195882165</v>
      </c>
      <c r="H155">
        <f>ABS('SAMPLE RISTRETTO'!H155-'SAMPLE RISTRETTO'!H$172)</f>
        <v>7.304735208979295</v>
      </c>
      <c r="I155">
        <f>ABS('SAMPLE RISTRETTO'!I155-'SAMPLE RISTRETTO'!I$172)</f>
        <v>8483.269720715994</v>
      </c>
      <c r="J155">
        <f>ABS('SAMPLE RISTRETTO'!J155-'SAMPLE RISTRETTO'!J$172)</f>
        <v>14.628841958414213</v>
      </c>
      <c r="K155">
        <f>ABS('SAMPLE RISTRETTO'!K155-'SAMPLE RISTRETTO'!K$172)</f>
        <v>1.6698550727603276</v>
      </c>
      <c r="L155">
        <f>ABS('SAMPLE RISTRETTO'!L155-'SAMPLE RISTRETTO'!L$172)</f>
        <v>4.656302262222308</v>
      </c>
      <c r="M155">
        <f>ABS('SAMPLE RISTRETTO'!M155-'SAMPLE RISTRETTO'!M$172)</f>
        <v>4.7899681399945555</v>
      </c>
      <c r="N155">
        <f>ABS('SAMPLE RISTRETTO'!N155-'SAMPLE RISTRETTO'!N$172)</f>
        <v>3.3538661565313106</v>
      </c>
      <c r="O155">
        <f>ABS('SAMPLE RISTRETTO'!O155-'SAMPLE RISTRETTO'!O$172)</f>
        <v>26.363165590296376</v>
      </c>
      <c r="P155">
        <f>ABS('SAMPLE RISTRETTO'!P155-'SAMPLE RISTRETTO'!P$172)</f>
        <v>4.5504927754744955</v>
      </c>
    </row>
    <row r="156" spans="1:16" ht="12.75">
      <c r="A156" s="5">
        <v>37940</v>
      </c>
      <c r="B156">
        <f>ABS('SAMPLE RISTRETTO'!B156-'SAMPLE RISTRETTO'!B$172)</f>
        <v>3.9159899018958555</v>
      </c>
      <c r="C156">
        <f>ABS('SAMPLE RISTRETTO'!C156-'SAMPLE RISTRETTO'!C$172)</f>
        <v>0.525235813676705</v>
      </c>
      <c r="D156">
        <f>ABS('SAMPLE RISTRETTO'!D156-'SAMPLE RISTRETTO'!D$172)</f>
        <v>0.0006754982376827867</v>
      </c>
      <c r="E156">
        <f>ABS('SAMPLE RISTRETTO'!E156-'SAMPLE RISTRETTO'!E$172)</f>
        <v>0.09688872616965441</v>
      </c>
      <c r="F156">
        <f>ABS('SAMPLE RISTRETTO'!F156-'SAMPLE RISTRETTO'!F$172)</f>
        <v>2.331930548619539</v>
      </c>
      <c r="G156">
        <f>ABS('SAMPLE RISTRETTO'!G156-'SAMPLE RISTRETTO'!G$172)</f>
        <v>0.07343305840412029</v>
      </c>
      <c r="H156">
        <f>ABS('SAMPLE RISTRETTO'!H156-'SAMPLE RISTRETTO'!H$172)</f>
        <v>8.3098400849793</v>
      </c>
      <c r="I156">
        <f>ABS('SAMPLE RISTRETTO'!I156-'SAMPLE RISTRETTO'!I$172)</f>
        <v>9411.338437716011</v>
      </c>
      <c r="J156">
        <f>ABS('SAMPLE RISTRETTO'!J156-'SAMPLE RISTRETTO'!J$172)</f>
        <v>14.443453948414216</v>
      </c>
      <c r="K156">
        <f>ABS('SAMPLE RISTRETTO'!K156-'SAMPLE RISTRETTO'!K$172)</f>
        <v>1.7632636888603344</v>
      </c>
      <c r="L156">
        <f>ABS('SAMPLE RISTRETTO'!L156-'SAMPLE RISTRETTO'!L$172)</f>
        <v>4.646036880612308</v>
      </c>
      <c r="M156">
        <f>ABS('SAMPLE RISTRETTO'!M156-'SAMPLE RISTRETTO'!M$172)</f>
        <v>4.773991370424556</v>
      </c>
      <c r="N156">
        <f>ABS('SAMPLE RISTRETTO'!N156-'SAMPLE RISTRETTO'!N$172)</f>
        <v>3.898107111531317</v>
      </c>
      <c r="O156">
        <f>ABS('SAMPLE RISTRETTO'!O156-'SAMPLE RISTRETTO'!O$172)</f>
        <v>29.09107731029644</v>
      </c>
      <c r="P156">
        <f>ABS('SAMPLE RISTRETTO'!P156-'SAMPLE RISTRETTO'!P$172)</f>
        <v>4.539506208094496</v>
      </c>
    </row>
    <row r="157" spans="1:16" ht="12.75">
      <c r="A157" s="5">
        <v>37970</v>
      </c>
      <c r="B157">
        <f>ABS('SAMPLE RISTRETTO'!B157-'SAMPLE RISTRETTO'!B$172)</f>
        <v>4.159843596195856</v>
      </c>
      <c r="C157">
        <f>ABS('SAMPLE RISTRETTO'!C157-'SAMPLE RISTRETTO'!C$172)</f>
        <v>0.7101251595047051</v>
      </c>
      <c r="D157">
        <f>ABS('SAMPLE RISTRETTO'!D157-'SAMPLE RISTRETTO'!D$172)</f>
        <v>0.00035560202768278315</v>
      </c>
      <c r="E157">
        <f>ABS('SAMPLE RISTRETTO'!E157-'SAMPLE RISTRETTO'!E$172)</f>
        <v>0.04284554697005442</v>
      </c>
      <c r="F157">
        <f>ABS('SAMPLE RISTRETTO'!F157-'SAMPLE RISTRETTO'!F$172)</f>
        <v>1.8143351184195353</v>
      </c>
      <c r="G157">
        <f>ABS('SAMPLE RISTRETTO'!G157-'SAMPLE RISTRETTO'!G$172)</f>
        <v>0.6765325082041187</v>
      </c>
      <c r="H157">
        <f>ABS('SAMPLE RISTRETTO'!H157-'SAMPLE RISTRETTO'!H$172)</f>
        <v>9.484977591979302</v>
      </c>
      <c r="I157">
        <f>ABS('SAMPLE RISTRETTO'!I157-'SAMPLE RISTRETTO'!I$172)</f>
        <v>10270.676886716014</v>
      </c>
      <c r="J157">
        <f>ABS('SAMPLE RISTRETTO'!J157-'SAMPLE RISTRETTO'!J$172)</f>
        <v>14.203784758414216</v>
      </c>
      <c r="K157">
        <f>ABS('SAMPLE RISTRETTO'!K157-'SAMPLE RISTRETTO'!K$172)</f>
        <v>1.8133989172603293</v>
      </c>
      <c r="L157">
        <f>ABS('SAMPLE RISTRETTO'!L157-'SAMPLE RISTRETTO'!L$172)</f>
        <v>4.6484644559423085</v>
      </c>
      <c r="M157">
        <f>ABS('SAMPLE RISTRETTO'!M157-'SAMPLE RISTRETTO'!M$172)</f>
        <v>4.766538331984555</v>
      </c>
      <c r="N157">
        <f>ABS('SAMPLE RISTRETTO'!N157-'SAMPLE RISTRETTO'!N$172)</f>
        <v>4.403946921531315</v>
      </c>
      <c r="O157">
        <f>ABS('SAMPLE RISTRETTO'!O157-'SAMPLE RISTRETTO'!O$172)</f>
        <v>30.00153860029627</v>
      </c>
      <c r="P157">
        <f>ABS('SAMPLE RISTRETTO'!P157-'SAMPLE RISTRETTO'!P$172)</f>
        <v>4.533804942224496</v>
      </c>
    </row>
    <row r="158" spans="1:16" ht="12.75">
      <c r="A158" s="5">
        <v>38001</v>
      </c>
      <c r="B158">
        <f>ABS('SAMPLE RISTRETTO'!B158-'SAMPLE RISTRETTO'!B$172)</f>
        <v>4.33191715479586</v>
      </c>
      <c r="C158">
        <f>ABS('SAMPLE RISTRETTO'!C158-'SAMPLE RISTRETTO'!C$172)</f>
        <v>0.6032012004717051</v>
      </c>
      <c r="D158">
        <f>ABS('SAMPLE RISTRETTO'!D158-'SAMPLE RISTRETTO'!D$172)</f>
        <v>0.0001494425816827849</v>
      </c>
      <c r="E158">
        <f>ABS('SAMPLE RISTRETTO'!E158-'SAMPLE RISTRETTO'!E$172)</f>
        <v>0.004961305911624414</v>
      </c>
      <c r="F158">
        <f>ABS('SAMPLE RISTRETTO'!F158-'SAMPLE RISTRETTO'!F$172)</f>
        <v>0.7796229787195301</v>
      </c>
      <c r="G158">
        <f>ABS('SAMPLE RISTRETTO'!G158-'SAMPLE RISTRETTO'!G$172)</f>
        <v>1.288347062804121</v>
      </c>
      <c r="H158">
        <f>ABS('SAMPLE RISTRETTO'!H158-'SAMPLE RISTRETTO'!H$172)</f>
        <v>10.590694306979302</v>
      </c>
      <c r="I158">
        <f>ABS('SAMPLE RISTRETTO'!I158-'SAMPLE RISTRETTO'!I$172)</f>
        <v>10835.77108071599</v>
      </c>
      <c r="J158">
        <f>ABS('SAMPLE RISTRETTO'!J158-'SAMPLE RISTRETTO'!J$172)</f>
        <v>14.05047861241421</v>
      </c>
      <c r="K158">
        <f>ABS('SAMPLE RISTRETTO'!K158-'SAMPLE RISTRETTO'!K$172)</f>
        <v>1.8139871397603287</v>
      </c>
      <c r="L158">
        <f>ABS('SAMPLE RISTRETTO'!L158-'SAMPLE RISTRETTO'!L$172)</f>
        <v>4.662716342972308</v>
      </c>
      <c r="M158">
        <f>ABS('SAMPLE RISTRETTO'!M158-'SAMPLE RISTRETTO'!M$172)</f>
        <v>4.772086376394555</v>
      </c>
      <c r="N158">
        <f>ABS('SAMPLE RISTRETTO'!N158-'SAMPLE RISTRETTO'!N$172)</f>
        <v>4.652828337531318</v>
      </c>
      <c r="O158">
        <f>ABS('SAMPLE RISTRETTO'!O158-'SAMPLE RISTRETTO'!O$172)</f>
        <v>28.8769861802964</v>
      </c>
      <c r="P158">
        <f>ABS('SAMPLE RISTRETTO'!P158-'SAMPLE RISTRETTO'!P$172)</f>
        <v>4.538722453774495</v>
      </c>
    </row>
    <row r="159" spans="1:16" ht="12.75">
      <c r="A159" s="5">
        <v>38032</v>
      </c>
      <c r="B159">
        <f>ABS('SAMPLE RISTRETTO'!B159-'SAMPLE RISTRETTO'!B$172)</f>
        <v>4.4332023925958595</v>
      </c>
      <c r="C159">
        <f>ABS('SAMPLE RISTRETTO'!C159-'SAMPLE RISTRETTO'!C$172)</f>
        <v>0.668748395532295</v>
      </c>
      <c r="D159">
        <f>ABS('SAMPLE RISTRETTO'!D159-'SAMPLE RISTRETTO'!D$172)</f>
        <v>5.935402868278983E-05</v>
      </c>
      <c r="E159">
        <f>ABS('SAMPLE RISTRETTO'!E159-'SAMPLE RISTRETTO'!E$172)</f>
        <v>0.007430893978135586</v>
      </c>
      <c r="F159">
        <f>ABS('SAMPLE RISTRETTO'!F159-'SAMPLE RISTRETTO'!F$172)</f>
        <v>0.3295896284804627</v>
      </c>
      <c r="G159">
        <f>ABS('SAMPLE RISTRETTO'!G159-'SAMPLE RISTRETTO'!G$172)</f>
        <v>1.431845000704115</v>
      </c>
      <c r="H159">
        <f>ABS('SAMPLE RISTRETTO'!H159-'SAMPLE RISTRETTO'!H$172)</f>
        <v>11.453744456979294</v>
      </c>
      <c r="I159">
        <f>ABS('SAMPLE RISTRETTO'!I159-'SAMPLE RISTRETTO'!I$172)</f>
        <v>11101.525874715997</v>
      </c>
      <c r="J159">
        <f>ABS('SAMPLE RISTRETTO'!J159-'SAMPLE RISTRETTO'!J$172)</f>
        <v>13.965255189414208</v>
      </c>
      <c r="K159">
        <f>ABS('SAMPLE RISTRETTO'!K159-'SAMPLE RISTRETTO'!K$172)</f>
        <v>1.7769095045603365</v>
      </c>
      <c r="L159">
        <f>ABS('SAMPLE RISTRETTO'!L159-'SAMPLE RISTRETTO'!L$172)</f>
        <v>4.685714227682308</v>
      </c>
      <c r="M159">
        <f>ABS('SAMPLE RISTRETTO'!M159-'SAMPLE RISTRETTO'!M$172)</f>
        <v>4.794594136274555</v>
      </c>
      <c r="N159">
        <f>ABS('SAMPLE RISTRETTO'!N159-'SAMPLE RISTRETTO'!N$172)</f>
        <v>4.6308186815313235</v>
      </c>
      <c r="O159">
        <f>ABS('SAMPLE RISTRETTO'!O159-'SAMPLE RISTRETTO'!O$172)</f>
        <v>26.09042049029631</v>
      </c>
      <c r="P159">
        <f>ABS('SAMPLE RISTRETTO'!P159-'SAMPLE RISTRETTO'!P$172)</f>
        <v>4.550382518764495</v>
      </c>
    </row>
    <row r="160" spans="1:16" ht="12.75">
      <c r="A160" s="5">
        <v>38061</v>
      </c>
      <c r="B160">
        <f>ABS('SAMPLE RISTRETTO'!B160-'SAMPLE RISTRETTO'!B$172)</f>
        <v>4.468030159095861</v>
      </c>
      <c r="C160">
        <f>ABS('SAMPLE RISTRETTO'!C160-'SAMPLE RISTRETTO'!C$172)</f>
        <v>1.068599450668295</v>
      </c>
      <c r="D160">
        <f>ABS('SAMPLE RISTRETTO'!D160-'SAMPLE RISTRETTO'!D$172)</f>
        <v>2.5858453682789384E-05</v>
      </c>
      <c r="E160">
        <f>ABS('SAMPLE RISTRETTO'!E160-'SAMPLE RISTRETTO'!E$172)</f>
        <v>0.003947134970975585</v>
      </c>
      <c r="F160">
        <f>ABS('SAMPLE RISTRETTO'!F160-'SAMPLE RISTRETTO'!F$172)</f>
        <v>1.0771121160804569</v>
      </c>
      <c r="G160">
        <f>ABS('SAMPLE RISTRETTO'!G160-'SAMPLE RISTRETTO'!G$172)</f>
        <v>0.9632215548041216</v>
      </c>
      <c r="H160">
        <f>ABS('SAMPLE RISTRETTO'!H160-'SAMPLE RISTRETTO'!H$172)</f>
        <v>12.003564758979294</v>
      </c>
      <c r="I160">
        <f>ABS('SAMPLE RISTRETTO'!I160-'SAMPLE RISTRETTO'!I$172)</f>
        <v>11080.59451871601</v>
      </c>
      <c r="J160">
        <f>ABS('SAMPLE RISTRETTO'!J160-'SAMPLE RISTRETTO'!J$172)</f>
        <v>13.958065668414207</v>
      </c>
      <c r="K160">
        <f>ABS('SAMPLE RISTRETTO'!K160-'SAMPLE RISTRETTO'!K$172)</f>
        <v>1.7234680412603325</v>
      </c>
      <c r="L160">
        <f>ABS('SAMPLE RISTRETTO'!L160-'SAMPLE RISTRETTO'!L$172)</f>
        <v>4.706649381442308</v>
      </c>
      <c r="M160">
        <f>ABS('SAMPLE RISTRETTO'!M160-'SAMPLE RISTRETTO'!M$172)</f>
        <v>4.822710634454555</v>
      </c>
      <c r="N160">
        <f>ABS('SAMPLE RISTRETTO'!N160-'SAMPLE RISTRETTO'!N$172)</f>
        <v>4.369611966531323</v>
      </c>
      <c r="O160">
        <f>ABS('SAMPLE RISTRETTO'!O160-'SAMPLE RISTRETTO'!O$172)</f>
        <v>22.133563840296347</v>
      </c>
      <c r="P160">
        <f>ABS('SAMPLE RISTRETTO'!P160-'SAMPLE RISTRETTO'!P$172)</f>
        <v>4.5614801392644955</v>
      </c>
    </row>
    <row r="161" spans="1:16" ht="12.75">
      <c r="A161" s="5">
        <v>38092</v>
      </c>
      <c r="B161">
        <f>ABS('SAMPLE RISTRETTO'!B161-'SAMPLE RISTRETTO'!B$172)</f>
        <v>4.433290483495867</v>
      </c>
      <c r="C161">
        <f>ABS('SAMPLE RISTRETTO'!C161-'SAMPLE RISTRETTO'!C$172)</f>
        <v>0.873685983679295</v>
      </c>
      <c r="D161">
        <f>ABS('SAMPLE RISTRETTO'!D161-'SAMPLE RISTRETTO'!D$172)</f>
        <v>1.9021763172089035E-06</v>
      </c>
      <c r="E161">
        <f>ABS('SAMPLE RISTRETTO'!E161-'SAMPLE RISTRETTO'!E$172)</f>
        <v>0.0008501935198455858</v>
      </c>
      <c r="F161">
        <f>ABS('SAMPLE RISTRETTO'!F161-'SAMPLE RISTRETTO'!F$172)</f>
        <v>1.1474460652804623</v>
      </c>
      <c r="G161">
        <f>ABS('SAMPLE RISTRETTO'!G161-'SAMPLE RISTRETTO'!G$172)</f>
        <v>0.05559275840411715</v>
      </c>
      <c r="H161">
        <f>ABS('SAMPLE RISTRETTO'!H161-'SAMPLE RISTRETTO'!H$172)</f>
        <v>12.222369248979305</v>
      </c>
      <c r="I161">
        <f>ABS('SAMPLE RISTRETTO'!I161-'SAMPLE RISTRETTO'!I$172)</f>
        <v>10830.971194715996</v>
      </c>
      <c r="J161">
        <f>ABS('SAMPLE RISTRETTO'!J161-'SAMPLE RISTRETTO'!J$172)</f>
        <v>14.133912267414217</v>
      </c>
      <c r="K161">
        <f>ABS('SAMPLE RISTRETTO'!K161-'SAMPLE RISTRETTO'!K$172)</f>
        <v>1.6734966547603278</v>
      </c>
      <c r="L161">
        <f>ABS('SAMPLE RISTRETTO'!L161-'SAMPLE RISTRETTO'!L$172)</f>
        <v>4.713447721262308</v>
      </c>
      <c r="M161">
        <f>ABS('SAMPLE RISTRETTO'!M161-'SAMPLE RISTRETTO'!M$172)</f>
        <v>4.8383728420045555</v>
      </c>
      <c r="N161">
        <f>ABS('SAMPLE RISTRETTO'!N161-'SAMPLE RISTRETTO'!N$172)</f>
        <v>4.009351974531313</v>
      </c>
      <c r="O161">
        <f>ABS('SAMPLE RISTRETTO'!O161-'SAMPLE RISTRETTO'!O$172)</f>
        <v>17.88457537029649</v>
      </c>
      <c r="P161">
        <f>ABS('SAMPLE RISTRETTO'!P161-'SAMPLE RISTRETTO'!P$172)</f>
        <v>4.567847904284495</v>
      </c>
    </row>
    <row r="162" spans="1:16" ht="12.75">
      <c r="A162" s="5">
        <v>38122</v>
      </c>
      <c r="B162">
        <f>ABS('SAMPLE RISTRETTO'!B162-'SAMPLE RISTRETTO'!B$172)</f>
        <v>4.343613045895864</v>
      </c>
      <c r="C162">
        <f>ABS('SAMPLE RISTRETTO'!C162-'SAMPLE RISTRETTO'!C$172)</f>
        <v>0.5484589416192949</v>
      </c>
      <c r="D162">
        <f>ABS('SAMPLE RISTRETTO'!D162-'SAMPLE RISTRETTO'!D$172)</f>
        <v>0.00011542884731721714</v>
      </c>
      <c r="E162">
        <f>ABS('SAMPLE RISTRETTO'!E162-'SAMPLE RISTRETTO'!E$172)</f>
        <v>0.0038034370886555857</v>
      </c>
      <c r="F162">
        <f>ABS('SAMPLE RISTRETTO'!F162-'SAMPLE RISTRETTO'!F$172)</f>
        <v>0.515322149980463</v>
      </c>
      <c r="G162">
        <f>ABS('SAMPLE RISTRETTO'!G162-'SAMPLE RISTRETTO'!G$172)</f>
        <v>0.9207778423958786</v>
      </c>
      <c r="H162">
        <f>ABS('SAMPLE RISTRETTO'!H162-'SAMPLE RISTRETTO'!H$172)</f>
        <v>12.151091244979298</v>
      </c>
      <c r="I162">
        <f>ABS('SAMPLE RISTRETTO'!I162-'SAMPLE RISTRETTO'!I$172)</f>
        <v>10444.618085716007</v>
      </c>
      <c r="J162">
        <f>ABS('SAMPLE RISTRETTO'!J162-'SAMPLE RISTRETTO'!J$172)</f>
        <v>14.534359716414215</v>
      </c>
      <c r="K162">
        <f>ABS('SAMPLE RISTRETTO'!K162-'SAMPLE RISTRETTO'!K$172)</f>
        <v>1.6556184422603337</v>
      </c>
      <c r="L162">
        <f>ABS('SAMPLE RISTRETTO'!L162-'SAMPLE RISTRETTO'!L$172)</f>
        <v>4.706642540322308</v>
      </c>
      <c r="M162">
        <f>ABS('SAMPLE RISTRETTO'!M162-'SAMPLE RISTRETTO'!M$172)</f>
        <v>4.831794978694555</v>
      </c>
      <c r="N162">
        <f>ABS('SAMPLE RISTRETTO'!N162-'SAMPLE RISTRETTO'!N$172)</f>
        <v>3.7313801565313156</v>
      </c>
      <c r="O162">
        <f>ABS('SAMPLE RISTRETTO'!O162-'SAMPLE RISTRETTO'!O$172)</f>
        <v>13.84623680029631</v>
      </c>
      <c r="P162">
        <f>ABS('SAMPLE RISTRETTO'!P162-'SAMPLE RISTRETTO'!P$172)</f>
        <v>4.569174612124495</v>
      </c>
    </row>
    <row r="163" spans="1:16" ht="12.75">
      <c r="A163" s="5">
        <v>38153</v>
      </c>
      <c r="B163">
        <f>ABS('SAMPLE RISTRETTO'!B163-'SAMPLE RISTRETTO'!B$172)</f>
        <v>4.217029410595856</v>
      </c>
      <c r="C163">
        <f>ABS('SAMPLE RISTRETTO'!C163-'SAMPLE RISTRETTO'!C$172)</f>
        <v>0.41814536654729495</v>
      </c>
      <c r="D163">
        <f>ABS('SAMPLE RISTRETTO'!D163-'SAMPLE RISTRETTO'!D$172)</f>
        <v>0.00036647338331721735</v>
      </c>
      <c r="E163">
        <f>ABS('SAMPLE RISTRETTO'!E163-'SAMPLE RISTRETTO'!E$172)</f>
        <v>0.030524963344245586</v>
      </c>
      <c r="F163">
        <f>ABS('SAMPLE RISTRETTO'!F163-'SAMPLE RISTRETTO'!F$172)</f>
        <v>0.6592639014195356</v>
      </c>
      <c r="G163">
        <f>ABS('SAMPLE RISTRETTO'!G163-'SAMPLE RISTRETTO'!G$172)</f>
        <v>1.7583287058958774</v>
      </c>
      <c r="H163">
        <f>ABS('SAMPLE RISTRETTO'!H163-'SAMPLE RISTRETTO'!H$172)</f>
        <v>11.781150398979307</v>
      </c>
      <c r="I163">
        <f>ABS('SAMPLE RISTRETTO'!I163-'SAMPLE RISTRETTO'!I$172)</f>
        <v>9865.148825715994</v>
      </c>
      <c r="J163">
        <f>ABS('SAMPLE RISTRETTO'!J163-'SAMPLE RISTRETTO'!J$172)</f>
        <v>14.96265203441422</v>
      </c>
      <c r="K163">
        <f>ABS('SAMPLE RISTRETTO'!K163-'SAMPLE RISTRETTO'!K$172)</f>
        <v>1.6868746030603319</v>
      </c>
      <c r="L163">
        <f>ABS('SAMPLE RISTRETTO'!L163-'SAMPLE RISTRETTO'!L$172)</f>
        <v>4.696041069332308</v>
      </c>
      <c r="M163">
        <f>ABS('SAMPLE RISTRETTO'!M163-'SAMPLE RISTRETTO'!M$172)</f>
        <v>4.815808232094556</v>
      </c>
      <c r="N163">
        <f>ABS('SAMPLE RISTRETTO'!N163-'SAMPLE RISTRETTO'!N$172)</f>
        <v>3.633537099531324</v>
      </c>
      <c r="O163">
        <f>ABS('SAMPLE RISTRETTO'!O163-'SAMPLE RISTRETTO'!O$172)</f>
        <v>10.117010480296358</v>
      </c>
      <c r="P163">
        <f>ABS('SAMPLE RISTRETTO'!P163-'SAMPLE RISTRETTO'!P$172)</f>
        <v>4.566622966484495</v>
      </c>
    </row>
    <row r="164" spans="1:16" ht="12.75">
      <c r="A164" s="5">
        <v>38183</v>
      </c>
      <c r="B164">
        <f>ABS('SAMPLE RISTRETTO'!B164-'SAMPLE RISTRETTO'!B$172)</f>
        <v>4.017543892595867</v>
      </c>
      <c r="C164">
        <f>ABS('SAMPLE RISTRETTO'!C164-'SAMPLE RISTRETTO'!C$172)</f>
        <v>0.24233283873370504</v>
      </c>
      <c r="D164">
        <f>ABS('SAMPLE RISTRETTO'!D164-'SAMPLE RISTRETTO'!D$172)</f>
        <v>0.0007427002963172058</v>
      </c>
      <c r="E164">
        <f>ABS('SAMPLE RISTRETTO'!E164-'SAMPLE RISTRETTO'!E$172)</f>
        <v>0.08262411085484558</v>
      </c>
      <c r="F164">
        <f>ABS('SAMPLE RISTRETTO'!F164-'SAMPLE RISTRETTO'!F$172)</f>
        <v>1.9657779466195393</v>
      </c>
      <c r="G164">
        <f>ABS('SAMPLE RISTRETTO'!G164-'SAMPLE RISTRETTO'!G$172)</f>
        <v>2.323794098895874</v>
      </c>
      <c r="H164">
        <f>ABS('SAMPLE RISTRETTO'!H164-'SAMPLE RISTRETTO'!H$172)</f>
        <v>11.187300084979299</v>
      </c>
      <c r="I164">
        <f>ABS('SAMPLE RISTRETTO'!I164-'SAMPLE RISTRETTO'!I$172)</f>
        <v>9014.388328716013</v>
      </c>
      <c r="J164">
        <f>ABS('SAMPLE RISTRETTO'!J164-'SAMPLE RISTRETTO'!J$172)</f>
        <v>15.445437994414206</v>
      </c>
      <c r="K164">
        <f>ABS('SAMPLE RISTRETTO'!K164-'SAMPLE RISTRETTO'!K$172)</f>
        <v>1.733706068360334</v>
      </c>
      <c r="L164">
        <f>ABS('SAMPLE RISTRETTO'!L164-'SAMPLE RISTRETTO'!L$172)</f>
        <v>4.689255887032308</v>
      </c>
      <c r="M164">
        <f>ABS('SAMPLE RISTRETTO'!M164-'SAMPLE RISTRETTO'!M$172)</f>
        <v>4.805139210674556</v>
      </c>
      <c r="N164">
        <f>ABS('SAMPLE RISTRETTO'!N164-'SAMPLE RISTRETTO'!N$172)</f>
        <v>3.6896830725313237</v>
      </c>
      <c r="O164">
        <f>ABS('SAMPLE RISTRETTO'!O164-'SAMPLE RISTRETTO'!O$172)</f>
        <v>6.790752370296332</v>
      </c>
      <c r="P164">
        <f>ABS('SAMPLE RISTRETTO'!P164-'SAMPLE RISTRETTO'!P$172)</f>
        <v>4.561946107154496</v>
      </c>
    </row>
    <row r="165" spans="1:16" ht="12.75">
      <c r="A165" s="5">
        <v>38214</v>
      </c>
      <c r="B165">
        <f>ABS('SAMPLE RISTRETTO'!B165-'SAMPLE RISTRETTO'!B$172)</f>
        <v>3.801118795995862</v>
      </c>
      <c r="C165">
        <f>ABS('SAMPLE RISTRETTO'!C165-'SAMPLE RISTRETTO'!C$172)</f>
        <v>1.157869237961705</v>
      </c>
      <c r="D165">
        <f>ABS('SAMPLE RISTRETTO'!D165-'SAMPLE RISTRETTO'!D$172)</f>
        <v>0.0013004153053172152</v>
      </c>
      <c r="E165">
        <f>ABS('SAMPLE RISTRETTO'!E165-'SAMPLE RISTRETTO'!E$172)</f>
        <v>0.14985397276584558</v>
      </c>
      <c r="F165">
        <f>ABS('SAMPLE RISTRETTO'!F165-'SAMPLE RISTRETTO'!F$172)</f>
        <v>2.8487746853195404</v>
      </c>
      <c r="G165">
        <f>ABS('SAMPLE RISTRETTO'!G165-'SAMPLE RISTRETTO'!G$172)</f>
        <v>2.6769910322958737</v>
      </c>
      <c r="H165">
        <f>ABS('SAMPLE RISTRETTO'!H165-'SAMPLE RISTRETTO'!H$172)</f>
        <v>10.465872612979297</v>
      </c>
      <c r="I165">
        <f>ABS('SAMPLE RISTRETTO'!I165-'SAMPLE RISTRETTO'!I$172)</f>
        <v>8185.280975716014</v>
      </c>
      <c r="J165">
        <f>ABS('SAMPLE RISTRETTO'!J165-'SAMPLE RISTRETTO'!J$172)</f>
        <v>15.948032743414217</v>
      </c>
      <c r="K165">
        <f>ABS('SAMPLE RISTRETTO'!K165-'SAMPLE RISTRETTO'!K$172)</f>
        <v>1.7981220570603256</v>
      </c>
      <c r="L165">
        <f>ABS('SAMPLE RISTRETTO'!L165-'SAMPLE RISTRETTO'!L$172)</f>
        <v>4.685776636582308</v>
      </c>
      <c r="M165">
        <f>ABS('SAMPLE RISTRETTO'!M165-'SAMPLE RISTRETTO'!M$172)</f>
        <v>4.808540833504555</v>
      </c>
      <c r="N165">
        <f>ABS('SAMPLE RISTRETTO'!N165-'SAMPLE RISTRETTO'!N$172)</f>
        <v>3.8344112345313164</v>
      </c>
      <c r="O165">
        <f>ABS('SAMPLE RISTRETTO'!O165-'SAMPLE RISTRETTO'!O$172)</f>
        <v>4.106796970296273</v>
      </c>
      <c r="P165">
        <f>ABS('SAMPLE RISTRETTO'!P165-'SAMPLE RISTRETTO'!P$172)</f>
        <v>4.554561717054495</v>
      </c>
    </row>
    <row r="166" spans="1:16" ht="12.75">
      <c r="A166" s="5">
        <v>38245</v>
      </c>
      <c r="B166">
        <f>ABS('SAMPLE RISTRETTO'!B166-'SAMPLE RISTRETTO'!B$172)</f>
        <v>3.543664755895861</v>
      </c>
      <c r="C166">
        <f>ABS('SAMPLE RISTRETTO'!C166-'SAMPLE RISTRETTO'!C$172)</f>
        <v>1.186661322098295</v>
      </c>
      <c r="D166">
        <f>ABS('SAMPLE RISTRETTO'!D166-'SAMPLE RISTRETTO'!D$172)</f>
        <v>0.0019558176093172064</v>
      </c>
      <c r="E166">
        <f>ABS('SAMPLE RISTRETTO'!E166-'SAMPLE RISTRETTO'!E$172)</f>
        <v>0.2489676582598456</v>
      </c>
      <c r="F166">
        <f>ABS('SAMPLE RISTRETTO'!F166-'SAMPLE RISTRETTO'!F$172)</f>
        <v>3.0676269573195327</v>
      </c>
      <c r="G166">
        <f>ABS('SAMPLE RISTRETTO'!G166-'SAMPLE RISTRETTO'!G$172)</f>
        <v>2.771028424295878</v>
      </c>
      <c r="H166">
        <f>ABS('SAMPLE RISTRETTO'!H166-'SAMPLE RISTRETTO'!H$172)</f>
        <v>9.677379184979301</v>
      </c>
      <c r="I166">
        <f>ABS('SAMPLE RISTRETTO'!I166-'SAMPLE RISTRETTO'!I$172)</f>
        <v>7184.8946067159995</v>
      </c>
      <c r="J166">
        <f>ABS('SAMPLE RISTRETTO'!J166-'SAMPLE RISTRETTO'!J$172)</f>
        <v>16.39255820541422</v>
      </c>
      <c r="K166">
        <f>ABS('SAMPLE RISTRETTO'!K166-'SAMPLE RISTRETTO'!K$172)</f>
        <v>1.8853255811603304</v>
      </c>
      <c r="L166">
        <f>ABS('SAMPLE RISTRETTO'!L166-'SAMPLE RISTRETTO'!L$172)</f>
        <v>4.677037745202308</v>
      </c>
      <c r="M166">
        <f>ABS('SAMPLE RISTRETTO'!M166-'SAMPLE RISTRETTO'!M$172)</f>
        <v>4.8148220709545555</v>
      </c>
      <c r="N166">
        <f>ABS('SAMPLE RISTRETTO'!N166-'SAMPLE RISTRETTO'!N$172)</f>
        <v>4.0752876285313135</v>
      </c>
      <c r="O166">
        <f>ABS('SAMPLE RISTRETTO'!O166-'SAMPLE RISTRETTO'!O$172)</f>
        <v>1.817637310296277</v>
      </c>
      <c r="P166">
        <f>ABS('SAMPLE RISTRETTO'!P166-'SAMPLE RISTRETTO'!P$172)</f>
        <v>4.543634855514496</v>
      </c>
    </row>
    <row r="167" spans="1:16" ht="12.75">
      <c r="A167" s="5">
        <v>38275</v>
      </c>
      <c r="B167">
        <f>ABS('SAMPLE RISTRETTO'!B167-'SAMPLE RISTRETTO'!B$172)</f>
        <v>3.2826012267958617</v>
      </c>
      <c r="C167">
        <f>ABS('SAMPLE RISTRETTO'!C167-'SAMPLE RISTRETTO'!C$172)</f>
        <v>0.29451453891429497</v>
      </c>
      <c r="D167">
        <f>ABS('SAMPLE RISTRETTO'!D167-'SAMPLE RISTRETTO'!D$172)</f>
        <v>0.002737257864317208</v>
      </c>
      <c r="E167">
        <f>ABS('SAMPLE RISTRETTO'!E167-'SAMPLE RISTRETTO'!E$172)</f>
        <v>0.3499432699148456</v>
      </c>
      <c r="F167">
        <f>ABS('SAMPLE RISTRETTO'!F167-'SAMPLE RISTRETTO'!F$172)</f>
        <v>2.7413787028195316</v>
      </c>
      <c r="G167">
        <f>ABS('SAMPLE RISTRETTO'!G167-'SAMPLE RISTRETTO'!G$172)</f>
        <v>2.4487628982958825</v>
      </c>
      <c r="H167">
        <f>ABS('SAMPLE RISTRETTO'!H167-'SAMPLE RISTRETTO'!H$172)</f>
        <v>8.985860333979304</v>
      </c>
      <c r="I167">
        <f>ABS('SAMPLE RISTRETTO'!I167-'SAMPLE RISTRETTO'!I$172)</f>
        <v>6244.633765715989</v>
      </c>
      <c r="J167">
        <f>ABS('SAMPLE RISTRETTO'!J167-'SAMPLE RISTRETTO'!J$172)</f>
        <v>16.739437776414206</v>
      </c>
      <c r="K167">
        <f>ABS('SAMPLE RISTRETTO'!K167-'SAMPLE RISTRETTO'!K$172)</f>
        <v>2.011384386260332</v>
      </c>
      <c r="L167">
        <f>ABS('SAMPLE RISTRETTO'!L167-'SAMPLE RISTRETTO'!L$172)</f>
        <v>4.659665982172308</v>
      </c>
      <c r="M167">
        <f>ABS('SAMPLE RISTRETTO'!M167-'SAMPLE RISTRETTO'!M$172)</f>
        <v>4.806075467874555</v>
      </c>
      <c r="N167">
        <f>ABS('SAMPLE RISTRETTO'!N167-'SAMPLE RISTRETTO'!N$172)</f>
        <v>4.3037979085313225</v>
      </c>
      <c r="O167">
        <f>ABS('SAMPLE RISTRETTO'!O167-'SAMPLE RISTRETTO'!O$172)</f>
        <v>1.0406445597036509</v>
      </c>
      <c r="P167">
        <f>ABS('SAMPLE RISTRETTO'!P167-'SAMPLE RISTRETTO'!P$172)</f>
        <v>4.528379587554495</v>
      </c>
    </row>
    <row r="168" spans="1:16" ht="12.75">
      <c r="A168" s="5">
        <v>38306</v>
      </c>
      <c r="B168">
        <f>ABS('SAMPLE RISTRETTO'!B168-'SAMPLE RISTRETTO'!B$172)</f>
        <v>3.0262162790958627</v>
      </c>
      <c r="C168">
        <f>ABS('SAMPLE RISTRETTO'!C168-'SAMPLE RISTRETTO'!C$172)</f>
        <v>0.4394738882017051</v>
      </c>
      <c r="D168">
        <f>ABS('SAMPLE RISTRETTO'!D168-'SAMPLE RISTRETTO'!D$172)</f>
        <v>0.003478563766317208</v>
      </c>
      <c r="E168">
        <f>ABS('SAMPLE RISTRETTO'!E168-'SAMPLE RISTRETTO'!E$172)</f>
        <v>0.4716195844398456</v>
      </c>
      <c r="F168">
        <f>ABS('SAMPLE RISTRETTO'!F168-'SAMPLE RISTRETTO'!F$172)</f>
        <v>2.1784481429195353</v>
      </c>
      <c r="G168">
        <f>ABS('SAMPLE RISTRETTO'!G168-'SAMPLE RISTRETTO'!G$172)</f>
        <v>1.9113775312958836</v>
      </c>
      <c r="H168">
        <f>ABS('SAMPLE RISTRETTO'!H168-'SAMPLE RISTRETTO'!H$172)</f>
        <v>8.464271737979303</v>
      </c>
      <c r="I168">
        <f>ABS('SAMPLE RISTRETTO'!I168-'SAMPLE RISTRETTO'!I$172)</f>
        <v>5355.147087716003</v>
      </c>
      <c r="J168">
        <f>ABS('SAMPLE RISTRETTO'!J168-'SAMPLE RISTRETTO'!J$172)</f>
        <v>17.011467235414216</v>
      </c>
      <c r="K168">
        <f>ABS('SAMPLE RISTRETTO'!K168-'SAMPLE RISTRETTO'!K$172)</f>
        <v>2.124797350260323</v>
      </c>
      <c r="L168">
        <f>ABS('SAMPLE RISTRETTO'!L168-'SAMPLE RISTRETTO'!L$172)</f>
        <v>4.637797908982308</v>
      </c>
      <c r="M168">
        <f>ABS('SAMPLE RISTRETTO'!M168-'SAMPLE RISTRETTO'!M$172)</f>
        <v>4.779618087964556</v>
      </c>
      <c r="N168">
        <f>ABS('SAMPLE RISTRETTO'!N168-'SAMPLE RISTRETTO'!N$172)</f>
        <v>4.448696249531324</v>
      </c>
      <c r="O168">
        <f>ABS('SAMPLE RISTRETTO'!O168-'SAMPLE RISTRETTO'!O$172)</f>
        <v>2.0266471597035434</v>
      </c>
      <c r="P168">
        <f>ABS('SAMPLE RISTRETTO'!P168-'SAMPLE RISTRETTO'!P$172)</f>
        <v>4.508806043114495</v>
      </c>
    </row>
    <row r="169" spans="1:16" ht="12.75">
      <c r="A169" s="5">
        <v>38336</v>
      </c>
      <c r="B169">
        <f>ABS('SAMPLE RISTRETTO'!B169-'SAMPLE RISTRETTO'!B$172)</f>
        <v>2.788914462695857</v>
      </c>
      <c r="C169">
        <f>ABS('SAMPLE RISTRETTO'!C169-'SAMPLE RISTRETTO'!C$172)</f>
        <v>0.798114667459705</v>
      </c>
      <c r="D169">
        <f>ABS('SAMPLE RISTRETTO'!D169-'SAMPLE RISTRETTO'!D$172)</f>
        <v>0.0045327082513172134</v>
      </c>
      <c r="E169">
        <f>ABS('SAMPLE RISTRETTO'!E169-'SAMPLE RISTRETTO'!E$172)</f>
        <v>0.5656339303148455</v>
      </c>
      <c r="F169">
        <f>ABS('SAMPLE RISTRETTO'!F169-'SAMPLE RISTRETTO'!F$172)</f>
        <v>1.5309897581195315</v>
      </c>
      <c r="G169">
        <f>ABS('SAMPLE RISTRETTO'!G169-'SAMPLE RISTRETTO'!G$172)</f>
        <v>1.3112246429958816</v>
      </c>
      <c r="H169">
        <f>ABS('SAMPLE RISTRETTO'!H169-'SAMPLE RISTRETTO'!H$172)</f>
        <v>8.076116715979296</v>
      </c>
      <c r="I169">
        <f>ABS('SAMPLE RISTRETTO'!I169-'SAMPLE RISTRETTO'!I$172)</f>
        <v>4663.760230715998</v>
      </c>
      <c r="J169">
        <f>ABS('SAMPLE RISTRETTO'!J169-'SAMPLE RISTRETTO'!J$172)</f>
        <v>17.233013573414212</v>
      </c>
      <c r="K169">
        <f>ABS('SAMPLE RISTRETTO'!K169-'SAMPLE RISTRETTO'!K$172)</f>
        <v>2.2715640461603357</v>
      </c>
      <c r="L169">
        <f>ABS('SAMPLE RISTRETTO'!L169-'SAMPLE RISTRETTO'!L$172)</f>
        <v>4.618374150532308</v>
      </c>
      <c r="M169">
        <f>ABS('SAMPLE RISTRETTO'!M169-'SAMPLE RISTRETTO'!M$172)</f>
        <v>4.747414549164555</v>
      </c>
      <c r="N169">
        <f>ABS('SAMPLE RISTRETTO'!N169-'SAMPLE RISTRETTO'!N$172)</f>
        <v>4.5316943415313204</v>
      </c>
      <c r="O169">
        <f>ABS('SAMPLE RISTRETTO'!O169-'SAMPLE RISTRETTO'!O$172)</f>
        <v>2.0266471597035434</v>
      </c>
      <c r="P169">
        <f>ABS('SAMPLE RISTRETTO'!P169-'SAMPLE RISTRETTO'!P$172)</f>
        <v>4.487530606504495</v>
      </c>
    </row>
    <row r="170" spans="1:16" ht="12.75">
      <c r="A170" s="5">
        <v>38367</v>
      </c>
      <c r="B170">
        <f>ABS('SAMPLE RISTRETTO'!B170-'SAMPLE RISTRETTO'!B$172)</f>
        <v>2.3451886781958677</v>
      </c>
      <c r="C170">
        <f>ABS('SAMPLE RISTRETTO'!C170-'SAMPLE RISTRETTO'!C$172)</f>
        <v>0.33477751164770503</v>
      </c>
      <c r="D170">
        <f>ABS('SAMPLE RISTRETTO'!D170-'SAMPLE RISTRETTO'!D$172)</f>
        <v>0.0045327082513172134</v>
      </c>
      <c r="E170">
        <f>ABS('SAMPLE RISTRETTO'!E170-'SAMPLE RISTRETTO'!E$172)</f>
        <v>0.7489214854688455</v>
      </c>
      <c r="F170">
        <f>ABS('SAMPLE RISTRETTO'!F170-'SAMPLE RISTRETTO'!F$172)</f>
        <v>0.9803028768195361</v>
      </c>
      <c r="G170">
        <f>ABS('SAMPLE RISTRETTO'!G170-'SAMPLE RISTRETTO'!G$172)</f>
        <v>0.6967925058958855</v>
      </c>
      <c r="H170">
        <f>ABS('SAMPLE RISTRETTO'!H170-'SAMPLE RISTRETTO'!H$172)</f>
        <v>7.820792637979295</v>
      </c>
      <c r="I170">
        <f>ABS('SAMPLE RISTRETTO'!I170-'SAMPLE RISTRETTO'!I$172)</f>
        <v>3020.5996707160084</v>
      </c>
      <c r="J170">
        <f>ABS('SAMPLE RISTRETTO'!J170-'SAMPLE RISTRETTO'!J$172)</f>
        <v>17.34639108541421</v>
      </c>
      <c r="K170">
        <f>ABS('SAMPLE RISTRETTO'!K170-'SAMPLE RISTRETTO'!K$172)</f>
        <v>2.2715640461603357</v>
      </c>
      <c r="L170">
        <f>ABS('SAMPLE RISTRETTO'!L170-'SAMPLE RISTRETTO'!L$172)</f>
        <v>4.601815527752308</v>
      </c>
      <c r="M170">
        <f>ABS('SAMPLE RISTRETTO'!M170-'SAMPLE RISTRETTO'!M$172)</f>
        <v>4.712031709074555</v>
      </c>
      <c r="N170">
        <f>ABS('SAMPLE RISTRETTO'!N170-'SAMPLE RISTRETTO'!N$172)</f>
        <v>4.542133471531315</v>
      </c>
      <c r="O170">
        <f>ABS('SAMPLE RISTRETTO'!O170-'SAMPLE RISTRETTO'!O$172)</f>
        <v>2.0266471597035434</v>
      </c>
      <c r="P170">
        <f>ABS('SAMPLE RISTRETTO'!P170-'SAMPLE RISTRETTO'!P$172)</f>
        <v>4.463557220614495</v>
      </c>
    </row>
    <row r="171" ht="12.75">
      <c r="A171" s="5"/>
    </row>
    <row r="172" spans="1:16" ht="12.75">
      <c r="A172" s="5" t="s">
        <v>30</v>
      </c>
      <c r="B172" s="4">
        <f>AVERAGE(B2:B170)</f>
        <v>4.70612511342601</v>
      </c>
      <c r="C172" s="4">
        <f aca="true" t="shared" si="0" ref="C172:P172">AVERAGE(C2:C170)</f>
        <v>1.0015382012988532</v>
      </c>
      <c r="D172" s="4">
        <f t="shared" si="0"/>
        <v>0.007458133569677694</v>
      </c>
      <c r="E172" s="4">
        <f t="shared" si="0"/>
        <v>1.0096952155197618</v>
      </c>
      <c r="F172" s="4">
        <f t="shared" si="0"/>
        <v>8.785523308537641</v>
      </c>
      <c r="G172" s="4">
        <f t="shared" si="0"/>
        <v>5.924857138841944</v>
      </c>
      <c r="H172" s="4">
        <f t="shared" si="0"/>
        <v>6.343944858566683</v>
      </c>
      <c r="I172" s="4">
        <f t="shared" si="0"/>
        <v>20698.028332727645</v>
      </c>
      <c r="J172" s="4">
        <f t="shared" si="0"/>
        <v>7.79574435543914</v>
      </c>
      <c r="K172" s="4">
        <f t="shared" si="0"/>
        <v>1.329852758535249</v>
      </c>
      <c r="L172" s="4">
        <f t="shared" si="0"/>
        <v>3.3593757280694385</v>
      </c>
      <c r="M172" s="4">
        <f t="shared" si="0"/>
        <v>3.545141977516075</v>
      </c>
      <c r="N172" s="4">
        <f t="shared" si="0"/>
        <v>6.005981337131741</v>
      </c>
      <c r="O172" s="4">
        <f t="shared" si="0"/>
        <v>32.22103236424149</v>
      </c>
      <c r="P172" s="4">
        <f t="shared" si="0"/>
        <v>3.2324341415770963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3"/>
  <sheetViews>
    <sheetView workbookViewId="0" topLeftCell="A1">
      <selection activeCell="B14" sqref="B14"/>
    </sheetView>
  </sheetViews>
  <sheetFormatPr defaultColWidth="9.140625" defaultRowHeight="12.75"/>
  <cols>
    <col min="1" max="1" width="11.28125" style="3" bestFit="1" customWidth="1"/>
    <col min="2" max="2" width="12.57421875" style="13" bestFit="1" customWidth="1"/>
    <col min="3" max="3" width="19.57421875" style="13" bestFit="1" customWidth="1"/>
    <col min="4" max="4" width="12.57421875" style="13" bestFit="1" customWidth="1"/>
    <col min="5" max="5" width="16.7109375" style="13" bestFit="1" customWidth="1"/>
    <col min="6" max="6" width="31.7109375" style="13" bestFit="1" customWidth="1"/>
    <col min="7" max="7" width="22.421875" style="13" bestFit="1" customWidth="1"/>
    <col min="8" max="8" width="22.7109375" style="13" bestFit="1" customWidth="1"/>
    <col min="9" max="9" width="12.57421875" style="13" bestFit="1" customWidth="1"/>
    <col min="10" max="10" width="15.28125" style="13" bestFit="1" customWidth="1"/>
    <col min="11" max="11" width="15.57421875" style="13" bestFit="1" customWidth="1"/>
    <col min="12" max="12" width="23.28125" style="13" bestFit="1" customWidth="1"/>
    <col min="13" max="14" width="12.57421875" style="13" bestFit="1" customWidth="1"/>
    <col min="15" max="15" width="14.00390625" style="13" bestFit="1" customWidth="1"/>
    <col min="16" max="16" width="17.8515625" style="13" bestFit="1" customWidth="1"/>
  </cols>
  <sheetData>
    <row r="1" spans="1:16" ht="12.75">
      <c r="A1" s="3" t="s">
        <v>0</v>
      </c>
      <c r="B1" s="12" t="s">
        <v>4</v>
      </c>
      <c r="C1" s="12" t="s">
        <v>10</v>
      </c>
      <c r="D1" s="12" t="s">
        <v>6</v>
      </c>
      <c r="E1" s="12" t="s">
        <v>8</v>
      </c>
      <c r="F1" s="12" t="s">
        <v>12</v>
      </c>
      <c r="G1" s="12" t="s">
        <v>14</v>
      </c>
      <c r="H1" s="12" t="s">
        <v>19</v>
      </c>
      <c r="I1" s="12" t="s">
        <v>16</v>
      </c>
      <c r="J1" s="12" t="s">
        <v>18</v>
      </c>
      <c r="K1" s="12" t="s">
        <v>21</v>
      </c>
      <c r="L1" s="12" t="s">
        <v>22</v>
      </c>
      <c r="M1" s="12" t="s">
        <v>23</v>
      </c>
      <c r="N1" s="12" t="s">
        <v>24</v>
      </c>
      <c r="O1" s="12" t="s">
        <v>25</v>
      </c>
      <c r="P1" s="12" t="s">
        <v>26</v>
      </c>
    </row>
    <row r="2" spans="1:16" ht="12.75">
      <c r="A2" s="5">
        <v>33253</v>
      </c>
      <c r="B2" s="13">
        <f>('SAMPLE RISTRETTO'!B2-'SAMPLE RISTRETTO'!B$172)/s!B$172</f>
        <v>-1.8348843733603606</v>
      </c>
      <c r="C2" s="13">
        <f>('SAMPLE RISTRETTO'!C2-'SAMPLE RISTRETTO'!C$172)/s!C$172</f>
        <v>-0.8512352134906841</v>
      </c>
      <c r="D2" s="13">
        <f>('SAMPLE RISTRETTO'!D2-'SAMPLE RISTRETTO'!D$172)/s!D$172</f>
        <v>-1.4440462951038577</v>
      </c>
      <c r="E2" s="13">
        <f>('SAMPLE RISTRETTO'!E2-'SAMPLE RISTRETTO'!E$172)/s!E$172</f>
        <v>-1.4303525245850666</v>
      </c>
      <c r="F2" s="13">
        <f>('SAMPLE RISTRETTO'!F2-'SAMPLE RISTRETTO'!F$172)/s!F$172</f>
        <v>-1.46249242485012</v>
      </c>
      <c r="G2" s="13">
        <f>('SAMPLE RISTRETTO'!G2-'SAMPLE RISTRETTO'!G$172)/s!G$172</f>
        <v>-1.300747234052374</v>
      </c>
      <c r="H2" s="13">
        <f>('SAMPLE RISTRETTO'!H2-'SAMPLE RISTRETTO'!H$172)/s!H$172</f>
        <v>0.7547862126441222</v>
      </c>
      <c r="I2" s="13">
        <f>('SAMPLE RISTRETTO'!I2-'SAMPLE RISTRETTO'!I$172)/s!I$172</f>
        <v>0.35754997175331066</v>
      </c>
      <c r="J2" s="13">
        <f>('SAMPLE RISTRETTO'!J2-'SAMPLE RISTRETTO'!J$172)/s!J$172</f>
        <v>-1.7463147160267436</v>
      </c>
      <c r="K2" s="13">
        <f>('SAMPLE RISTRETTO'!K2-'SAMPLE RISTRETTO'!K$172)/s!K$172</f>
        <v>-0.08362323597550929</v>
      </c>
      <c r="L2" s="13">
        <f>('SAMPLE RISTRETTO'!L2-'SAMPLE RISTRETTO'!L$172)/s!L$172</f>
        <v>1.8903376951488258</v>
      </c>
      <c r="M2" s="13">
        <f>('SAMPLE RISTRETTO'!M2-'SAMPLE RISTRETTO'!M$172)/s!M$172</f>
        <v>1.773249502833752</v>
      </c>
      <c r="N2" s="13">
        <f>('SAMPLE RISTRETTO'!N2-'SAMPLE RISTRETTO'!N$172)/s!N$172</f>
        <v>3.263303360494843</v>
      </c>
      <c r="O2" s="13">
        <f>('SAMPLE RISTRETTO'!O2-'SAMPLE RISTRETTO'!O$172)/s!O$172</f>
        <v>-0.24273967270447835</v>
      </c>
      <c r="P2" s="13">
        <f>('SAMPLE RISTRETTO'!P2-'SAMPLE RISTRETTO'!P$172)/s!P$172</f>
        <v>1.684936513895438</v>
      </c>
    </row>
    <row r="3" spans="1:16" ht="12.75">
      <c r="A3" s="5">
        <v>33284</v>
      </c>
      <c r="B3" s="13">
        <f>('SAMPLE RISTRETTO'!B3-'SAMPLE RISTRETTO'!B$172)/s!B$172</f>
        <v>-1.8548331935334934</v>
      </c>
      <c r="C3" s="13">
        <f>('SAMPLE RISTRETTO'!C3-'SAMPLE RISTRETTO'!C$172)/s!C$172</f>
        <v>-0.8191305046525184</v>
      </c>
      <c r="D3" s="13">
        <f>('SAMPLE RISTRETTO'!D3-'SAMPLE RISTRETTO'!D$172)/s!D$172</f>
        <v>-1.5123054786172476</v>
      </c>
      <c r="E3" s="13">
        <f>('SAMPLE RISTRETTO'!E3-'SAMPLE RISTRETTO'!E$172)/s!E$172</f>
        <v>-1.4012614428026502</v>
      </c>
      <c r="F3" s="13">
        <f>('SAMPLE RISTRETTO'!F3-'SAMPLE RISTRETTO'!F$172)/s!F$172</f>
        <v>-1.3419662131933827</v>
      </c>
      <c r="G3" s="13">
        <f>('SAMPLE RISTRETTO'!G3-'SAMPLE RISTRETTO'!G$172)/s!G$172</f>
        <v>-1.2580382095189209</v>
      </c>
      <c r="H3" s="13">
        <f>('SAMPLE RISTRETTO'!H3-'SAMPLE RISTRETTO'!H$172)/s!H$172</f>
        <v>0.7752756219782023</v>
      </c>
      <c r="I3" s="13">
        <f>('SAMPLE RISTRETTO'!I3-'SAMPLE RISTRETTO'!I$172)/s!I$172</f>
        <v>0.3753244564088509</v>
      </c>
      <c r="J3" s="13">
        <f>('SAMPLE RISTRETTO'!J3-'SAMPLE RISTRETTO'!J$172)/s!J$172</f>
        <v>-1.7569029235328557</v>
      </c>
      <c r="K3" s="13">
        <f>('SAMPLE RISTRETTO'!K3-'SAMPLE RISTRETTO'!K$172)/s!K$172</f>
        <v>-0.23825626454214233</v>
      </c>
      <c r="L3" s="13">
        <f>('SAMPLE RISTRETTO'!L3-'SAMPLE RISTRETTO'!L$172)/s!L$172</f>
        <v>1.8619373714509382</v>
      </c>
      <c r="M3" s="13">
        <f>('SAMPLE RISTRETTO'!M3-'SAMPLE RISTRETTO'!M$172)/s!M$172</f>
        <v>1.7559048666555748</v>
      </c>
      <c r="N3" s="13">
        <f>('SAMPLE RISTRETTO'!N3-'SAMPLE RISTRETTO'!N$172)/s!N$172</f>
        <v>3.328851867208652</v>
      </c>
      <c r="O3" s="13">
        <f>('SAMPLE RISTRETTO'!O3-'SAMPLE RISTRETTO'!O$172)/s!O$172</f>
        <v>-0.5652550133840203</v>
      </c>
      <c r="P3" s="13">
        <f>('SAMPLE RISTRETTO'!P3-'SAMPLE RISTRETTO'!P$172)/s!P$172</f>
        <v>1.6937872688209634</v>
      </c>
    </row>
    <row r="4" spans="1:16" ht="12.75">
      <c r="A4" s="5">
        <v>33312</v>
      </c>
      <c r="B4" s="13">
        <f>('SAMPLE RISTRETTO'!B4-'SAMPLE RISTRETTO'!B$172)/s!B$172</f>
        <v>-1.858840519400413</v>
      </c>
      <c r="C4" s="13">
        <f>('SAMPLE RISTRETTO'!C4-'SAMPLE RISTRETTO'!C$172)/s!C$172</f>
        <v>0.5398320326055785</v>
      </c>
      <c r="D4" s="13">
        <f>('SAMPLE RISTRETTO'!D4-'SAMPLE RISTRETTO'!D$172)/s!D$172</f>
        <v>-1.538895805023613</v>
      </c>
      <c r="E4" s="13">
        <f>('SAMPLE RISTRETTO'!E4-'SAMPLE RISTRETTO'!E$172)/s!E$172</f>
        <v>-1.5655600257513709</v>
      </c>
      <c r="F4" s="13">
        <f>('SAMPLE RISTRETTO'!F4-'SAMPLE RISTRETTO'!F$172)/s!F$172</f>
        <v>-1.2181377063993941</v>
      </c>
      <c r="G4" s="13">
        <f>('SAMPLE RISTRETTO'!G4-'SAMPLE RISTRETTO'!G$172)/s!G$172</f>
        <v>-1.2263420533586549</v>
      </c>
      <c r="H4" s="13">
        <f>('SAMPLE RISTRETTO'!H4-'SAMPLE RISTRETTO'!H$172)/s!H$172</f>
        <v>0.7879092762401501</v>
      </c>
      <c r="I4" s="13">
        <f>('SAMPLE RISTRETTO'!I4-'SAMPLE RISTRETTO'!I$172)/s!I$172</f>
        <v>0.3882370285970631</v>
      </c>
      <c r="J4" s="13">
        <f>('SAMPLE RISTRETTO'!J4-'SAMPLE RISTRETTO'!J$172)/s!J$172</f>
        <v>-1.7676891973338094</v>
      </c>
      <c r="K4" s="13">
        <f>('SAMPLE RISTRETTO'!K4-'SAMPLE RISTRETTO'!K$172)/s!K$172</f>
        <v>-0.5211849559969951</v>
      </c>
      <c r="L4" s="13">
        <f>('SAMPLE RISTRETTO'!L4-'SAMPLE RISTRETTO'!L$172)/s!L$172</f>
        <v>1.7692165483237785</v>
      </c>
      <c r="M4" s="13">
        <f>('SAMPLE RISTRETTO'!M4-'SAMPLE RISTRETTO'!M$172)/s!M$172</f>
        <v>1.6941328949295125</v>
      </c>
      <c r="N4" s="13">
        <f>('SAMPLE RISTRETTO'!N4-'SAMPLE RISTRETTO'!N$172)/s!N$172</f>
        <v>3.3053427958222548</v>
      </c>
      <c r="O4" s="13">
        <f>('SAMPLE RISTRETTO'!O4-'SAMPLE RISTRETTO'!O$172)/s!O$172</f>
        <v>-0.939566352749573</v>
      </c>
      <c r="P4" s="13">
        <f>('SAMPLE RISTRETTO'!P4-'SAMPLE RISTRETTO'!P$172)/s!P$172</f>
        <v>1.6705781646554572</v>
      </c>
    </row>
    <row r="5" spans="1:16" ht="12.75">
      <c r="A5" s="5">
        <v>33343</v>
      </c>
      <c r="B5" s="13">
        <f>('SAMPLE RISTRETTO'!B5-'SAMPLE RISTRETTO'!B$172)/s!B$172</f>
        <v>-1.8465264382820281</v>
      </c>
      <c r="C5" s="13">
        <f>('SAMPLE RISTRETTO'!C5-'SAMPLE RISTRETTO'!C$172)/s!C$172</f>
        <v>0.21510448687818978</v>
      </c>
      <c r="D5" s="13">
        <f>('SAMPLE RISTRETTO'!D5-'SAMPLE RISTRETTO'!D$172)/s!D$172</f>
        <v>-1.525951539933953</v>
      </c>
      <c r="E5" s="13">
        <f>('SAMPLE RISTRETTO'!E5-'SAMPLE RISTRETTO'!E$172)/s!E$172</f>
        <v>-1.5506262809259703</v>
      </c>
      <c r="F5" s="13">
        <f>('SAMPLE RISTRETTO'!F5-'SAMPLE RISTRETTO'!F$172)/s!F$172</f>
        <v>-1.080794728807222</v>
      </c>
      <c r="G5" s="13">
        <f>('SAMPLE RISTRETTO'!G5-'SAMPLE RISTRETTO'!G$172)/s!G$172</f>
        <v>-1.1982001283817796</v>
      </c>
      <c r="H5" s="13">
        <f>('SAMPLE RISTRETTO'!H5-'SAMPLE RISTRETTO'!H$172)/s!H$172</f>
        <v>0.808188934223979</v>
      </c>
      <c r="I5" s="13">
        <f>('SAMPLE RISTRETTO'!I5-'SAMPLE RISTRETTO'!I$172)/s!I$172</f>
        <v>0.39163154390405547</v>
      </c>
      <c r="J5" s="13">
        <f>('SAMPLE RISTRETTO'!J5-'SAMPLE RISTRETTO'!J$172)/s!J$172</f>
        <v>-1.7777373331664508</v>
      </c>
      <c r="K5" s="13">
        <f>('SAMPLE RISTRETTO'!K5-'SAMPLE RISTRETTO'!K$172)/s!K$172</f>
        <v>-0.7688807496747885</v>
      </c>
      <c r="L5" s="13">
        <f>('SAMPLE RISTRETTO'!L5-'SAMPLE RISTRETTO'!L$172)/s!L$172</f>
        <v>1.6726863676743047</v>
      </c>
      <c r="M5" s="13">
        <f>('SAMPLE RISTRETTO'!M5-'SAMPLE RISTRETTO'!M$172)/s!M$172</f>
        <v>1.6380408359199805</v>
      </c>
      <c r="N5" s="13">
        <f>('SAMPLE RISTRETTO'!N5-'SAMPLE RISTRETTO'!N$172)/s!N$172</f>
        <v>3.1909523874218024</v>
      </c>
      <c r="O5" s="13">
        <f>('SAMPLE RISTRETTO'!O5-'SAMPLE RISTRETTO'!O$172)/s!O$172</f>
        <v>-1.291936914054131</v>
      </c>
      <c r="P5" s="13">
        <f>('SAMPLE RISTRETTO'!P5-'SAMPLE RISTRETTO'!P$172)/s!P$172</f>
        <v>1.6262206169004259</v>
      </c>
    </row>
    <row r="6" spans="1:16" ht="12.75">
      <c r="A6" s="5">
        <v>33373</v>
      </c>
      <c r="B6" s="13">
        <f>('SAMPLE RISTRETTO'!B6-'SAMPLE RISTRETTO'!B$172)/s!B$172</f>
        <v>-1.8196114888178434</v>
      </c>
      <c r="C6" s="13">
        <f>('SAMPLE RISTRETTO'!C6-'SAMPLE RISTRETTO'!C$172)/s!C$172</f>
        <v>0.20287159988185624</v>
      </c>
      <c r="D6" s="13">
        <f>('SAMPLE RISTRETTO'!D6-'SAMPLE RISTRETTO'!D$172)/s!D$172</f>
        <v>-1.4822224256786165</v>
      </c>
      <c r="E6" s="13">
        <f>('SAMPLE RISTRETTO'!E6-'SAMPLE RISTRETTO'!E$172)/s!E$172</f>
        <v>-1.4986513326610276</v>
      </c>
      <c r="F6" s="13">
        <f>('SAMPLE RISTRETTO'!F6-'SAMPLE RISTRETTO'!F$172)/s!F$172</f>
        <v>-0.9331361526311901</v>
      </c>
      <c r="G6" s="13">
        <f>('SAMPLE RISTRETTO'!G6-'SAMPLE RISTRETTO'!G$172)/s!G$172</f>
        <v>-1.1439694423972053</v>
      </c>
      <c r="H6" s="13">
        <f>('SAMPLE RISTRETTO'!H6-'SAMPLE RISTRETTO'!H$172)/s!H$172</f>
        <v>0.8546915980360118</v>
      </c>
      <c r="I6" s="13">
        <f>('SAMPLE RISTRETTO'!I6-'SAMPLE RISTRETTO'!I$172)/s!I$172</f>
        <v>0.3782255256814766</v>
      </c>
      <c r="J6" s="13">
        <f>('SAMPLE RISTRETTO'!J6-'SAMPLE RISTRETTO'!J$172)/s!J$172</f>
        <v>-1.7791113917440027</v>
      </c>
      <c r="K6" s="13">
        <f>('SAMPLE RISTRETTO'!K6-'SAMPLE RISTRETTO'!K$172)/s!K$172</f>
        <v>-0.972236495011493</v>
      </c>
      <c r="L6" s="13">
        <f>('SAMPLE RISTRETTO'!L6-'SAMPLE RISTRETTO'!L$172)/s!L$172</f>
        <v>1.6019747948320158</v>
      </c>
      <c r="M6" s="13">
        <f>('SAMPLE RISTRETTO'!M6-'SAMPLE RISTRETTO'!M$172)/s!M$172</f>
        <v>1.6070695505959076</v>
      </c>
      <c r="N6" s="13">
        <f>('SAMPLE RISTRETTO'!N6-'SAMPLE RISTRETTO'!N$172)/s!N$172</f>
        <v>3.024184185228497</v>
      </c>
      <c r="O6" s="13">
        <f>('SAMPLE RISTRETTO'!O6-'SAMPLE RISTRETTO'!O$172)/s!O$172</f>
        <v>-1.569897934941202</v>
      </c>
      <c r="P6" s="13">
        <f>('SAMPLE RISTRETTO'!P6-'SAMPLE RISTRETTO'!P$172)/s!P$172</f>
        <v>1.5723329550732268</v>
      </c>
    </row>
    <row r="7" spans="1:16" ht="12.75">
      <c r="A7" s="5">
        <v>33404</v>
      </c>
      <c r="B7" s="13">
        <f>('SAMPLE RISTRETTO'!B7-'SAMPLE RISTRETTO'!B$172)/s!B$172</f>
        <v>-1.7772937524848578</v>
      </c>
      <c r="C7" s="13">
        <f>('SAMPLE RISTRETTO'!C7-'SAMPLE RISTRETTO'!C$172)/s!C$172</f>
        <v>-0.3742982502310412</v>
      </c>
      <c r="D7" s="13">
        <f>('SAMPLE RISTRETTO'!D7-'SAMPLE RISTRETTO'!D$172)/s!D$172</f>
        <v>-1.4167577189341518</v>
      </c>
      <c r="E7" s="13">
        <f>('SAMPLE RISTRETTO'!E7-'SAMPLE RISTRETTO'!E$172)/s!E$172</f>
        <v>-1.4248528613256528</v>
      </c>
      <c r="F7" s="13">
        <f>('SAMPLE RISTRETTO'!F7-'SAMPLE RISTRETTO'!F$172)/s!F$172</f>
        <v>-0.8188884522893569</v>
      </c>
      <c r="G7" s="13">
        <f>('SAMPLE RISTRETTO'!G7-'SAMPLE RISTRETTO'!G$172)/s!G$172</f>
        <v>-1.0504015480482185</v>
      </c>
      <c r="H7" s="13">
        <f>('SAMPLE RISTRETTO'!H7-'SAMPLE RISTRETTO'!H$172)/s!H$172</f>
        <v>0.9344413563140674</v>
      </c>
      <c r="I7" s="13">
        <f>('SAMPLE RISTRETTO'!I7-'SAMPLE RISTRETTO'!I$172)/s!I$172</f>
        <v>0.35053568422475284</v>
      </c>
      <c r="J7" s="13">
        <f>('SAMPLE RISTRETTO'!J7-'SAMPLE RISTRETTO'!J$172)/s!J$172</f>
        <v>-1.7643908373661619</v>
      </c>
      <c r="K7" s="13">
        <f>('SAMPLE RISTRETTO'!K7-'SAMPLE RISTRETTO'!K$172)/s!K$172</f>
        <v>-1.1630231606566785</v>
      </c>
      <c r="L7" s="13">
        <f>('SAMPLE RISTRETTO'!L7-'SAMPLE RISTRETTO'!L$172)/s!L$172</f>
        <v>1.5560041763300034</v>
      </c>
      <c r="M7" s="13">
        <f>('SAMPLE RISTRETTO'!M7-'SAMPLE RISTRETTO'!M$172)/s!M$172</f>
        <v>1.610332182748119</v>
      </c>
      <c r="N7" s="13">
        <f>('SAMPLE RISTRETTO'!N7-'SAMPLE RISTRETTO'!N$172)/s!N$172</f>
        <v>2.8784355889769406</v>
      </c>
      <c r="O7" s="13">
        <f>('SAMPLE RISTRETTO'!O7-'SAMPLE RISTRETTO'!O$172)/s!O$172</f>
        <v>-1.7202880163396401</v>
      </c>
      <c r="P7" s="13">
        <f>('SAMPLE RISTRETTO'!P7-'SAMPLE RISTRETTO'!P$172)/s!P$172</f>
        <v>1.5160266642012958</v>
      </c>
    </row>
    <row r="8" spans="1:16" ht="12.75">
      <c r="A8" s="5">
        <v>33434</v>
      </c>
      <c r="B8" s="13">
        <f>('SAMPLE RISTRETTO'!B8-'SAMPLE RISTRETTO'!B$172)/s!B$172</f>
        <v>-1.7219900629893337</v>
      </c>
      <c r="C8" s="13">
        <f>('SAMPLE RISTRETTO'!C8-'SAMPLE RISTRETTO'!C$172)/s!C$172</f>
        <v>-1.4874909669243497</v>
      </c>
      <c r="D8" s="13">
        <f>('SAMPLE RISTRETTO'!D8-'SAMPLE RISTRETTO'!D$172)/s!D$172</f>
        <v>-1.3391444857314885</v>
      </c>
      <c r="E8" s="13">
        <f>('SAMPLE RISTRETTO'!E8-'SAMPLE RISTRETTO'!E$172)/s!E$172</f>
        <v>-1.3384898699103553</v>
      </c>
      <c r="F8" s="13">
        <f>('SAMPLE RISTRETTO'!F8-'SAMPLE RISTRETTO'!F$172)/s!F$172</f>
        <v>-0.8017464132882596</v>
      </c>
      <c r="G8" s="13">
        <f>('SAMPLE RISTRETTO'!G8-'SAMPLE RISTRETTO'!G$172)/s!G$172</f>
        <v>-0.9479838468311058</v>
      </c>
      <c r="H8" s="13">
        <f>('SAMPLE RISTRETTO'!H8-'SAMPLE RISTRETTO'!H$172)/s!H$172</f>
        <v>1.028162922036239</v>
      </c>
      <c r="I8" s="13">
        <f>('SAMPLE RISTRETTO'!I8-'SAMPLE RISTRETTO'!I$172)/s!I$172</f>
        <v>0.3127578896720405</v>
      </c>
      <c r="J8" s="13">
        <f>('SAMPLE RISTRETTO'!J8-'SAMPLE RISTRETTO'!J$172)/s!J$172</f>
        <v>-1.725772309631866</v>
      </c>
      <c r="K8" s="13">
        <f>('SAMPLE RISTRETTO'!K8-'SAMPLE RISTRETTO'!K$172)/s!K$172</f>
        <v>-1.342291348784949</v>
      </c>
      <c r="L8" s="13">
        <f>('SAMPLE RISTRETTO'!L8-'SAMPLE RISTRETTO'!L$172)/s!L$172</f>
        <v>1.5213990685033754</v>
      </c>
      <c r="M8" s="13">
        <f>('SAMPLE RISTRETTO'!M8-'SAMPLE RISTRETTO'!M$172)/s!M$172</f>
        <v>1.6070349211224537</v>
      </c>
      <c r="N8" s="13">
        <f>('SAMPLE RISTRETTO'!N8-'SAMPLE RISTRETTO'!N$172)/s!N$172</f>
        <v>2.8123160791568105</v>
      </c>
      <c r="O8" s="13">
        <f>('SAMPLE RISTRETTO'!O8-'SAMPLE RISTRETTO'!O$172)/s!O$172</f>
        <v>-1.7047815755666726</v>
      </c>
      <c r="P8" s="13">
        <f>('SAMPLE RISTRETTO'!P8-'SAMPLE RISTRETTO'!P$172)/s!P$172</f>
        <v>1.4630677251163133</v>
      </c>
    </row>
    <row r="9" spans="1:16" ht="12.75">
      <c r="A9" s="5">
        <v>33465</v>
      </c>
      <c r="B9" s="13">
        <f>('SAMPLE RISTRETTO'!B9-'SAMPLE RISTRETTO'!B$172)/s!B$172</f>
        <v>-1.6625147819982948</v>
      </c>
      <c r="C9" s="13">
        <f>('SAMPLE RISTRETTO'!C9-'SAMPLE RISTRETTO'!C$172)/s!C$172</f>
        <v>-0.5978264580774016</v>
      </c>
      <c r="D9" s="13">
        <f>('SAMPLE RISTRETTO'!D9-'SAMPLE RISTRETTO'!D$172)/s!D$172</f>
        <v>-1.2638591463427147</v>
      </c>
      <c r="E9" s="13">
        <f>('SAMPLE RISTRETTO'!E9-'SAMPLE RISTRETTO'!E$172)/s!E$172</f>
        <v>-1.2495900135177576</v>
      </c>
      <c r="F9" s="13">
        <f>('SAMPLE RISTRETTO'!F9-'SAMPLE RISTRETTO'!F$172)/s!F$172</f>
        <v>-0.911396737915348</v>
      </c>
      <c r="G9" s="13">
        <f>('SAMPLE RISTRETTO'!G9-'SAMPLE RISTRETTO'!G$172)/s!G$172</f>
        <v>-0.8954454706972211</v>
      </c>
      <c r="H9" s="13">
        <f>('SAMPLE RISTRETTO'!H9-'SAMPLE RISTRETTO'!H$172)/s!H$172</f>
        <v>1.1092483544396075</v>
      </c>
      <c r="I9" s="13">
        <f>('SAMPLE RISTRETTO'!I9-'SAMPLE RISTRETTO'!I$172)/s!I$172</f>
        <v>0.2729766811547999</v>
      </c>
      <c r="J9" s="13">
        <f>('SAMPLE RISTRETTO'!J9-'SAMPLE RISTRETTO'!J$172)/s!J$172</f>
        <v>-1.665822208013421</v>
      </c>
      <c r="K9" s="13">
        <f>('SAMPLE RISTRETTO'!K9-'SAMPLE RISTRETTO'!K$172)/s!K$172</f>
        <v>-1.4990306821902457</v>
      </c>
      <c r="L9" s="13">
        <f>('SAMPLE RISTRETTO'!L9-'SAMPLE RISTRETTO'!L$172)/s!L$172</f>
        <v>1.4800491933943385</v>
      </c>
      <c r="M9" s="13">
        <f>('SAMPLE RISTRETTO'!M9-'SAMPLE RISTRETTO'!M$172)/s!M$172</f>
        <v>1.5724320967001857</v>
      </c>
      <c r="N9" s="13">
        <f>('SAMPLE RISTRETTO'!N9-'SAMPLE RISTRETTO'!N$172)/s!N$172</f>
        <v>2.8315108014725907</v>
      </c>
      <c r="O9" s="13">
        <f>('SAMPLE RISTRETTO'!O9-'SAMPLE RISTRETTO'!O$172)/s!O$172</f>
        <v>-1.5257034962310312</v>
      </c>
      <c r="P9" s="13">
        <f>('SAMPLE RISTRETTO'!P9-'SAMPLE RISTRETTO'!P$172)/s!P$172</f>
        <v>1.4223267647960056</v>
      </c>
    </row>
    <row r="10" spans="1:16" ht="12.75">
      <c r="A10" s="5">
        <v>33496</v>
      </c>
      <c r="B10" s="13">
        <f>('SAMPLE RISTRETTO'!B10-'SAMPLE RISTRETTO'!B$172)/s!B$172</f>
        <v>-1.6025896102905874</v>
      </c>
      <c r="C10" s="13">
        <f>('SAMPLE RISTRETTO'!C10-'SAMPLE RISTRETTO'!C$172)/s!C$172</f>
        <v>-0.22083112245531708</v>
      </c>
      <c r="D10" s="13">
        <f>('SAMPLE RISTRETTO'!D10-'SAMPLE RISTRETTO'!D$172)/s!D$172</f>
        <v>-1.2028716102855315</v>
      </c>
      <c r="E10" s="13">
        <f>('SAMPLE RISTRETTO'!E10-'SAMPLE RISTRETTO'!E$172)/s!E$172</f>
        <v>-1.1773331141499186</v>
      </c>
      <c r="F10" s="13">
        <f>('SAMPLE RISTRETTO'!F10-'SAMPLE RISTRETTO'!F$172)/s!F$172</f>
        <v>-1.1053463290619703</v>
      </c>
      <c r="G10" s="13">
        <f>('SAMPLE RISTRETTO'!G10-'SAMPLE RISTRETTO'!G$172)/s!G$172</f>
        <v>-0.9215402756987513</v>
      </c>
      <c r="H10" s="13">
        <f>('SAMPLE RISTRETTO'!H10-'SAMPLE RISTRETTO'!H$172)/s!H$172</f>
        <v>1.1563822452073076</v>
      </c>
      <c r="I10" s="13">
        <f>('SAMPLE RISTRETTO'!I10-'SAMPLE RISTRETTO'!I$172)/s!I$172</f>
        <v>0.24530373966527935</v>
      </c>
      <c r="J10" s="13">
        <f>('SAMPLE RISTRETTO'!J10-'SAMPLE RISTRETTO'!J$172)/s!J$172</f>
        <v>-1.5880538408815499</v>
      </c>
      <c r="K10" s="13">
        <f>('SAMPLE RISTRETTO'!K10-'SAMPLE RISTRETTO'!K$172)/s!K$172</f>
        <v>-1.6292048787611968</v>
      </c>
      <c r="L10" s="13">
        <f>('SAMPLE RISTRETTO'!L10-'SAMPLE RISTRETTO'!L$172)/s!L$172</f>
        <v>1.4446125123153772</v>
      </c>
      <c r="M10" s="13">
        <f>('SAMPLE RISTRETTO'!M10-'SAMPLE RISTRETTO'!M$172)/s!M$172</f>
        <v>1.532535065524272</v>
      </c>
      <c r="N10" s="13">
        <f>('SAMPLE RISTRETTO'!N10-'SAMPLE RISTRETTO'!N$172)/s!N$172</f>
        <v>2.9185950892252683</v>
      </c>
      <c r="O10" s="13">
        <f>('SAMPLE RISTRETTO'!O10-'SAMPLE RISTRETTO'!O$172)/s!O$172</f>
        <v>-1.1843939420962957</v>
      </c>
      <c r="P10" s="13">
        <f>('SAMPLE RISTRETTO'!P10-'SAMPLE RISTRETTO'!P$172)/s!P$172</f>
        <v>1.3989168387199618</v>
      </c>
    </row>
    <row r="11" spans="1:16" ht="12.75">
      <c r="A11" s="5">
        <v>33526</v>
      </c>
      <c r="B11" s="13">
        <f>('SAMPLE RISTRETTO'!B11-'SAMPLE RISTRETTO'!B$172)/s!B$172</f>
        <v>-1.5456686918824087</v>
      </c>
      <c r="C11" s="13">
        <f>('SAMPLE RISTRETTO'!C11-'SAMPLE RISTRETTO'!C$172)/s!C$172</f>
        <v>-1.0037358902376359</v>
      </c>
      <c r="D11" s="13">
        <f>('SAMPLE RISTRETTO'!D11-'SAMPLE RISTRETTO'!D$172)/s!D$172</f>
        <v>-1.1625544924448816</v>
      </c>
      <c r="E11" s="13">
        <f>('SAMPLE RISTRETTO'!E11-'SAMPLE RISTRETTO'!E$172)/s!E$172</f>
        <v>-1.1310917018877387</v>
      </c>
      <c r="F11" s="13">
        <f>('SAMPLE RISTRETTO'!F11-'SAMPLE RISTRETTO'!F$172)/s!F$172</f>
        <v>-1.3371660837396235</v>
      </c>
      <c r="G11" s="13">
        <f>('SAMPLE RISTRETTO'!G11-'SAMPLE RISTRETTO'!G$172)/s!G$172</f>
        <v>-0.9966555178169746</v>
      </c>
      <c r="H11" s="13">
        <f>('SAMPLE RISTRETTO'!H11-'SAMPLE RISTRETTO'!H$172)/s!H$172</f>
        <v>1.156099933484881</v>
      </c>
      <c r="I11" s="13">
        <f>('SAMPLE RISTRETTO'!I11-'SAMPLE RISTRETTO'!I$172)/s!I$172</f>
        <v>0.2486498270745084</v>
      </c>
      <c r="J11" s="13">
        <f>('SAMPLE RISTRETTO'!J11-'SAMPLE RISTRETTO'!J$172)/s!J$172</f>
        <v>-1.4982536546412755</v>
      </c>
      <c r="K11" s="13">
        <f>('SAMPLE RISTRETTO'!K11-'SAMPLE RISTRETTO'!K$172)/s!K$172</f>
        <v>-1.7142459685917488</v>
      </c>
      <c r="L11" s="13">
        <f>('SAMPLE RISTRETTO'!L11-'SAMPLE RISTRETTO'!L$172)/s!L$172</f>
        <v>1.4329098953167745</v>
      </c>
      <c r="M11" s="13">
        <f>('SAMPLE RISTRETTO'!M11-'SAMPLE RISTRETTO'!M$172)/s!M$172</f>
        <v>1.5099641857097306</v>
      </c>
      <c r="N11" s="13">
        <f>('SAMPLE RISTRETTO'!N11-'SAMPLE RISTRETTO'!N$172)/s!N$172</f>
        <v>3.0461195122974485</v>
      </c>
      <c r="O11" s="13">
        <f>('SAMPLE RISTRETTO'!O11-'SAMPLE RISTRETTO'!O$172)/s!O$172</f>
        <v>-0.7202278070410504</v>
      </c>
      <c r="P11" s="13">
        <f>('SAMPLE RISTRETTO'!P11-'SAMPLE RISTRETTO'!P$172)/s!P$172</f>
        <v>1.3987854758889178</v>
      </c>
    </row>
    <row r="12" spans="1:16" ht="12.75">
      <c r="A12" s="5">
        <v>33557</v>
      </c>
      <c r="B12" s="13">
        <f>('SAMPLE RISTRETTO'!B12-'SAMPLE RISTRETTO'!B$172)/s!B$172</f>
        <v>-1.496863779547049</v>
      </c>
      <c r="C12" s="13">
        <f>('SAMPLE RISTRETTO'!C12-'SAMPLE RISTRETTO'!C$172)/s!C$172</f>
        <v>-1.9567889953374955</v>
      </c>
      <c r="D12" s="13">
        <f>('SAMPLE RISTRETTO'!D12-'SAMPLE RISTRETTO'!D$172)/s!D$172</f>
        <v>-1.149909522075429</v>
      </c>
      <c r="E12" s="13">
        <f>('SAMPLE RISTRETTO'!E12-'SAMPLE RISTRETTO'!E$172)/s!E$172</f>
        <v>-1.111633652242642</v>
      </c>
      <c r="F12" s="13">
        <f>('SAMPLE RISTRETTO'!F12-'SAMPLE RISTRETTO'!F$172)/s!F$172</f>
        <v>-1.535110611598314</v>
      </c>
      <c r="G12" s="13">
        <f>('SAMPLE RISTRETTO'!G12-'SAMPLE RISTRETTO'!G$172)/s!G$172</f>
        <v>-1.0844945683466776</v>
      </c>
      <c r="H12" s="13">
        <f>('SAMPLE RISTRETTO'!H12-'SAMPLE RISTRETTO'!H$172)/s!H$172</f>
        <v>1.103429852100301</v>
      </c>
      <c r="I12" s="13">
        <f>('SAMPLE RISTRETTO'!I12-'SAMPLE RISTRETTO'!I$172)/s!I$172</f>
        <v>0.29298491021617207</v>
      </c>
      <c r="J12" s="13">
        <f>('SAMPLE RISTRETTO'!J12-'SAMPLE RISTRETTO'!J$172)/s!J$172</f>
        <v>-1.411092379268524</v>
      </c>
      <c r="K12" s="13">
        <f>('SAMPLE RISTRETTO'!K12-'SAMPLE RISTRETTO'!K$172)/s!K$172</f>
        <v>-1.759422521946556</v>
      </c>
      <c r="L12" s="13">
        <f>('SAMPLE RISTRETTO'!L12-'SAMPLE RISTRETTO'!L$172)/s!L$172</f>
        <v>1.4502242715010143</v>
      </c>
      <c r="M12" s="13">
        <f>('SAMPLE RISTRETTO'!M12-'SAMPLE RISTRETTO'!M$172)/s!M$172</f>
        <v>1.521975476476098</v>
      </c>
      <c r="N12" s="13">
        <f>('SAMPLE RISTRETTO'!N12-'SAMPLE RISTRETTO'!N$172)/s!N$172</f>
        <v>3.18383114218323</v>
      </c>
      <c r="O12" s="13">
        <f>('SAMPLE RISTRETTO'!O12-'SAMPLE RISTRETTO'!O$172)/s!O$172</f>
        <v>-0.19593328757841494</v>
      </c>
      <c r="P12" s="13">
        <f>('SAMPLE RISTRETTO'!P12-'SAMPLE RISTRETTO'!P$172)/s!P$172</f>
        <v>1.4196434233820432</v>
      </c>
    </row>
    <row r="13" spans="1:16" ht="12.75">
      <c r="A13" s="5">
        <v>33587</v>
      </c>
      <c r="B13" s="13">
        <f>('SAMPLE RISTRETTO'!B13-'SAMPLE RISTRETTO'!B$172)/s!B$172</f>
        <v>-1.4573988489037597</v>
      </c>
      <c r="C13" s="13">
        <f>('SAMPLE RISTRETTO'!C13-'SAMPLE RISTRETTO'!C$172)/s!C$172</f>
        <v>-1.717691658581446</v>
      </c>
      <c r="D13" s="13">
        <f>('SAMPLE RISTRETTO'!D13-'SAMPLE RISTRETTO'!D$172)/s!D$172</f>
        <v>-1.1643092163148339</v>
      </c>
      <c r="E13" s="13">
        <f>('SAMPLE RISTRETTO'!E13-'SAMPLE RISTRETTO'!E$172)/s!E$172</f>
        <v>-1.1265165365814218</v>
      </c>
      <c r="F13" s="13">
        <f>('SAMPLE RISTRETTO'!F13-'SAMPLE RISTRETTO'!F$172)/s!F$172</f>
        <v>-1.6380519913817042</v>
      </c>
      <c r="G13" s="13">
        <f>('SAMPLE RISTRETTO'!G13-'SAMPLE RISTRETTO'!G$172)/s!G$172</f>
        <v>-1.1611439265772394</v>
      </c>
      <c r="H13" s="13">
        <f>('SAMPLE RISTRETTO'!H13-'SAMPLE RISTRETTO'!H$172)/s!H$172</f>
        <v>1.022217428366152</v>
      </c>
      <c r="I13" s="13">
        <f>('SAMPLE RISTRETTO'!I13-'SAMPLE RISTRETTO'!I$172)/s!I$172</f>
        <v>0.3803851103666185</v>
      </c>
      <c r="J13" s="13">
        <f>('SAMPLE RISTRETTO'!J13-'SAMPLE RISTRETTO'!J$172)/s!J$172</f>
        <v>-1.3524882148591006</v>
      </c>
      <c r="K13" s="13">
        <f>('SAMPLE RISTRETTO'!K13-'SAMPLE RISTRETTO'!K$172)/s!K$172</f>
        <v>-1.775412460053252</v>
      </c>
      <c r="L13" s="13">
        <f>('SAMPLE RISTRETTO'!L13-'SAMPLE RISTRETTO'!L$172)/s!L$172</f>
        <v>1.4874697515330753</v>
      </c>
      <c r="M13" s="13">
        <f>('SAMPLE RISTRETTO'!M13-'SAMPLE RISTRETTO'!M$172)/s!M$172</f>
        <v>1.5587663902750952</v>
      </c>
      <c r="N13" s="13">
        <f>('SAMPLE RISTRETTO'!N13-'SAMPLE RISTRETTO'!N$172)/s!N$172</f>
        <v>3.3103380644246596</v>
      </c>
      <c r="O13" s="13">
        <f>('SAMPLE RISTRETTO'!O13-'SAMPLE RISTRETTO'!O$172)/s!O$172</f>
        <v>0.32695441848707035</v>
      </c>
      <c r="P13" s="13">
        <f>('SAMPLE RISTRETTO'!P13-'SAMPLE RISTRETTO'!P$172)/s!P$172</f>
        <v>1.4556128353197828</v>
      </c>
    </row>
    <row r="14" spans="1:16" ht="12.75">
      <c r="A14" s="5">
        <v>33618</v>
      </c>
      <c r="B14" s="13">
        <f>('SAMPLE RISTRETTO'!B14-'SAMPLE RISTRETTO'!B$172)/s!B$172</f>
        <v>-1.4301895092849113</v>
      </c>
      <c r="C14" s="13">
        <f>('SAMPLE RISTRETTO'!C14-'SAMPLE RISTRETTO'!C$172)/s!C$172</f>
        <v>-0.9681493098837579</v>
      </c>
      <c r="D14" s="13">
        <f>('SAMPLE RISTRETTO'!D14-'SAMPLE RISTRETTO'!D$172)/s!D$172</f>
        <v>-1.2075246051234219</v>
      </c>
      <c r="E14" s="13">
        <f>('SAMPLE RISTRETTO'!E14-'SAMPLE RISTRETTO'!E$172)/s!E$172</f>
        <v>-1.1675629416777018</v>
      </c>
      <c r="F14" s="13">
        <f>('SAMPLE RISTRETTO'!F14-'SAMPLE RISTRETTO'!F$172)/s!F$172</f>
        <v>-1.663350387219322</v>
      </c>
      <c r="G14" s="13">
        <f>('SAMPLE RISTRETTO'!G14-'SAMPLE RISTRETTO'!G$172)/s!G$172</f>
        <v>-1.2342856642166211</v>
      </c>
      <c r="H14" s="13">
        <f>('SAMPLE RISTRETTO'!H14-'SAMPLE RISTRETTO'!H$172)/s!H$172</f>
        <v>0.9469787870095118</v>
      </c>
      <c r="I14" s="13">
        <f>('SAMPLE RISTRETTO'!I14-'SAMPLE RISTRETTO'!I$172)/s!I$172</f>
        <v>0.5015320964317186</v>
      </c>
      <c r="J14" s="13">
        <f>('SAMPLE RISTRETTO'!J14-'SAMPLE RISTRETTO'!J$172)/s!J$172</f>
        <v>-1.336434344812337</v>
      </c>
      <c r="K14" s="13">
        <f>('SAMPLE RISTRETTO'!K14-'SAMPLE RISTRETTO'!K$172)/s!K$172</f>
        <v>-0.08362323597550929</v>
      </c>
      <c r="L14" s="13">
        <f>('SAMPLE RISTRETTO'!L14-'SAMPLE RISTRETTO'!L$172)/s!L$172</f>
        <v>1.5356923022130784</v>
      </c>
      <c r="M14" s="13">
        <f>('SAMPLE RISTRETTO'!M14-'SAMPLE RISTRETTO'!M$172)/s!M$172</f>
        <v>1.6117986535786168</v>
      </c>
      <c r="N14" s="13">
        <f>('SAMPLE RISTRETTO'!N14-'SAMPLE RISTRETTO'!N$172)/s!N$172</f>
        <v>3.4181542382773142</v>
      </c>
      <c r="O14" s="13">
        <f>('SAMPLE RISTRETTO'!O14-'SAMPLE RISTRETTO'!O$172)/s!O$172</f>
        <v>0.7826371906596508</v>
      </c>
      <c r="P14" s="13">
        <f>('SAMPLE RISTRETTO'!P14-'SAMPLE RISTRETTO'!P$172)/s!P$172</f>
        <v>1.4984290418496626</v>
      </c>
    </row>
    <row r="15" spans="1:16" ht="12.75">
      <c r="A15" s="5">
        <v>33649</v>
      </c>
      <c r="B15" s="13">
        <f>('SAMPLE RISTRETTO'!B15-'SAMPLE RISTRETTO'!B$172)/s!B$172</f>
        <v>-1.415851874272295</v>
      </c>
      <c r="C15" s="13">
        <f>('SAMPLE RISTRETTO'!C15-'SAMPLE RISTRETTO'!C$172)/s!C$172</f>
        <v>0.09055145563961706</v>
      </c>
      <c r="D15" s="13">
        <f>('SAMPLE RISTRETTO'!D15-'SAMPLE RISTRETTO'!D$172)/s!D$172</f>
        <v>-1.2829272150051185</v>
      </c>
      <c r="E15" s="13">
        <f>('SAMPLE RISTRETTO'!E15-'SAMPLE RISTRETTO'!E$172)/s!E$172</f>
        <v>-1.2389023738873717</v>
      </c>
      <c r="F15" s="13">
        <f>('SAMPLE RISTRETTO'!F15-'SAMPLE RISTRETTO'!F$172)/s!F$172</f>
        <v>-1.7009818661522524</v>
      </c>
      <c r="G15" s="13">
        <f>('SAMPLE RISTRETTO'!G15-'SAMPLE RISTRETTO'!G$172)/s!G$172</f>
        <v>-1.304559433497982</v>
      </c>
      <c r="H15" s="13">
        <f>('SAMPLE RISTRETTO'!H15-'SAMPLE RISTRETTO'!H$172)/s!H$172</f>
        <v>0.8812375388905569</v>
      </c>
      <c r="I15" s="13">
        <f>('SAMPLE RISTRETTO'!I15-'SAMPLE RISTRETTO'!I$172)/s!I$172</f>
        <v>0.6392876520414088</v>
      </c>
      <c r="J15" s="13">
        <f>('SAMPLE RISTRETTO'!J15-'SAMPLE RISTRETTO'!J$172)/s!J$172</f>
        <v>-1.3541094739748105</v>
      </c>
      <c r="K15" s="13">
        <f>('SAMPLE RISTRETTO'!K15-'SAMPLE RISTRETTO'!K$172)/s!K$172</f>
        <v>-0.23825626454214233</v>
      </c>
      <c r="L15" s="13">
        <f>('SAMPLE RISTRETTO'!L15-'SAMPLE RISTRETTO'!L$172)/s!L$172</f>
        <v>1.5826608517509042</v>
      </c>
      <c r="M15" s="13">
        <f>('SAMPLE RISTRETTO'!M15-'SAMPLE RISTRETTO'!M$172)/s!M$172</f>
        <v>1.6698017273353627</v>
      </c>
      <c r="N15" s="13">
        <f>('SAMPLE RISTRETTO'!N15-'SAMPLE RISTRETTO'!N$172)/s!N$172</f>
        <v>3.4644175655178038</v>
      </c>
      <c r="O15" s="13">
        <f>('SAMPLE RISTRETTO'!O15-'SAMPLE RISTRETTO'!O$172)/s!O$172</f>
        <v>1.1118210398950685</v>
      </c>
      <c r="P15" s="13">
        <f>('SAMPLE RISTRETTO'!P15-'SAMPLE RISTRETTO'!P$172)/s!P$172</f>
        <v>1.5612400989067878</v>
      </c>
    </row>
    <row r="16" spans="1:16" ht="12.75">
      <c r="A16" s="5">
        <v>33678</v>
      </c>
      <c r="B16" s="13">
        <f>('SAMPLE RISTRETTO'!B16-'SAMPLE RISTRETTO'!B$172)/s!B$172</f>
        <v>-1.415304252452244</v>
      </c>
      <c r="C16" s="13">
        <f>('SAMPLE RISTRETTO'!C16-'SAMPLE RISTRETTO'!C$172)/s!C$172</f>
        <v>0.16283669698349396</v>
      </c>
      <c r="D16" s="13">
        <f>('SAMPLE RISTRETTO'!D16-'SAMPLE RISTRETTO'!D$172)/s!D$172</f>
        <v>-1.3897718654200402</v>
      </c>
      <c r="E16" s="13">
        <f>('SAMPLE RISTRETTO'!E16-'SAMPLE RISTRETTO'!E$172)/s!E$172</f>
        <v>-1.3454591142841417</v>
      </c>
      <c r="F16" s="13">
        <f>('SAMPLE RISTRETTO'!F16-'SAMPLE RISTRETTO'!F$172)/s!F$172</f>
        <v>-1.8541769795374816</v>
      </c>
      <c r="G16" s="13">
        <f>('SAMPLE RISTRETTO'!G16-'SAMPLE RISTRETTO'!G$172)/s!G$172</f>
        <v>-1.3615726611563312</v>
      </c>
      <c r="H16" s="13">
        <f>('SAMPLE RISTRETTO'!H16-'SAMPLE RISTRETTO'!H$172)/s!H$172</f>
        <v>0.8012287908140974</v>
      </c>
      <c r="I16" s="13">
        <f>('SAMPLE RISTRETTO'!I16-'SAMPLE RISTRETTO'!I$172)/s!I$172</f>
        <v>0.775949423855073</v>
      </c>
      <c r="J16" s="13">
        <f>('SAMPLE RISTRETTO'!J16-'SAMPLE RISTRETTO'!J$172)/s!J$172</f>
        <v>-1.3889567949122208</v>
      </c>
      <c r="K16" s="13">
        <f>('SAMPLE RISTRETTO'!K16-'SAMPLE RISTRETTO'!K$172)/s!K$172</f>
        <v>-0.5211849559969951</v>
      </c>
      <c r="L16" s="13">
        <f>('SAMPLE RISTRETTO'!L16-'SAMPLE RISTRETTO'!L$172)/s!L$172</f>
        <v>1.6336461329651704</v>
      </c>
      <c r="M16" s="13">
        <f>('SAMPLE RISTRETTO'!M16-'SAMPLE RISTRETTO'!M$172)/s!M$172</f>
        <v>1.7482871173887535</v>
      </c>
      <c r="N16" s="13">
        <f>('SAMPLE RISTRETTO'!N16-'SAMPLE RISTRETTO'!N$172)/s!N$172</f>
        <v>3.433109481718498</v>
      </c>
      <c r="O16" s="13">
        <f>('SAMPLE RISTRETTO'!O16-'SAMPLE RISTRETTO'!O$172)/s!O$172</f>
        <v>1.2726697529782585</v>
      </c>
      <c r="P16" s="13">
        <f>('SAMPLE RISTRETTO'!P16-'SAMPLE RISTRETTO'!P$172)/s!P$172</f>
        <v>1.6621055709689432</v>
      </c>
    </row>
    <row r="17" spans="1:16" ht="12.75">
      <c r="A17" s="5">
        <v>33709</v>
      </c>
      <c r="B17" s="13">
        <f>('SAMPLE RISTRETTO'!B17-'SAMPLE RISTRETTO'!B$172)/s!B$172</f>
        <v>-1.4331931206550523</v>
      </c>
      <c r="C17" s="13">
        <f>('SAMPLE RISTRETTO'!C17-'SAMPLE RISTRETTO'!C$172)/s!C$172</f>
        <v>-0.1896928646459235</v>
      </c>
      <c r="D17" s="13">
        <f>('SAMPLE RISTRETTO'!D17-'SAMPLE RISTRETTO'!D$172)/s!D$172</f>
        <v>-1.523156033014533</v>
      </c>
      <c r="E17" s="13">
        <f>('SAMPLE RISTRETTO'!E17-'SAMPLE RISTRETTO'!E$172)/s!E$172</f>
        <v>-1.4824179597004925</v>
      </c>
      <c r="F17" s="13">
        <f>('SAMPLE RISTRETTO'!F17-'SAMPLE RISTRETTO'!F$172)/s!F$172</f>
        <v>-2.1543948346465616</v>
      </c>
      <c r="G17" s="13">
        <f>('SAMPLE RISTRETTO'!G17-'SAMPLE RISTRETTO'!G$172)/s!G$172</f>
        <v>-1.424225848431756</v>
      </c>
      <c r="H17" s="13">
        <f>('SAMPLE RISTRETTO'!H17-'SAMPLE RISTRETTO'!H$172)/s!H$172</f>
        <v>0.6430123476738945</v>
      </c>
      <c r="I17" s="13">
        <f>('SAMPLE RISTRETTO'!I17-'SAMPLE RISTRETTO'!I$172)/s!I$172</f>
        <v>0.8942894301892527</v>
      </c>
      <c r="J17" s="13">
        <f>('SAMPLE RISTRETTO'!J17-'SAMPLE RISTRETTO'!J$172)/s!J$172</f>
        <v>-1.4182655333960046</v>
      </c>
      <c r="K17" s="13">
        <f>('SAMPLE RISTRETTO'!K17-'SAMPLE RISTRETTO'!K$172)/s!K$172</f>
        <v>-0.7688807496747885</v>
      </c>
      <c r="L17" s="13">
        <f>('SAMPLE RISTRETTO'!L17-'SAMPLE RISTRETTO'!L$172)/s!L$172</f>
        <v>1.7432784771899268</v>
      </c>
      <c r="M17" s="13">
        <f>('SAMPLE RISTRETTO'!M17-'SAMPLE RISTRETTO'!M$172)/s!M$172</f>
        <v>1.880072259863455</v>
      </c>
      <c r="N17" s="13">
        <f>('SAMPLE RISTRETTO'!N17-'SAMPLE RISTRETTO'!N$172)/s!N$172</f>
        <v>3.3752021207931806</v>
      </c>
      <c r="O17" s="13">
        <f>('SAMPLE RISTRETTO'!O17-'SAMPLE RISTRETTO'!O$172)/s!O$172</f>
        <v>1.2241242997377217</v>
      </c>
      <c r="P17" s="13">
        <f>('SAMPLE RISTRETTO'!P17-'SAMPLE RISTRETTO'!P$172)/s!P$172</f>
        <v>1.8127317839634782</v>
      </c>
    </row>
    <row r="18" spans="1:16" ht="12.75">
      <c r="A18" s="5">
        <v>33739</v>
      </c>
      <c r="B18" s="13">
        <f>('SAMPLE RISTRETTO'!B18-'SAMPLE RISTRETTO'!B$172)/s!B$172</f>
        <v>-1.4744436229730158</v>
      </c>
      <c r="C18" s="13">
        <f>('SAMPLE RISTRETTO'!C18-'SAMPLE RISTRETTO'!C$172)/s!C$172</f>
        <v>0.13725884235470587</v>
      </c>
      <c r="D18" s="13">
        <f>('SAMPLE RISTRETTO'!D18-'SAMPLE RISTRETTO'!D$172)/s!D$172</f>
        <v>-1.6754490890973412</v>
      </c>
      <c r="E18" s="13">
        <f>('SAMPLE RISTRETTO'!E18-'SAMPLE RISTRETTO'!E$172)/s!E$172</f>
        <v>-1.640806037926332</v>
      </c>
      <c r="F18" s="13">
        <f>('SAMPLE RISTRETTO'!F18-'SAMPLE RISTRETTO'!F$172)/s!F$172</f>
        <v>-2.5737298298789875</v>
      </c>
      <c r="G18" s="13">
        <f>('SAMPLE RISTRETTO'!G18-'SAMPLE RISTRETTO'!G$172)/s!G$172</f>
        <v>-1.5142450178060656</v>
      </c>
      <c r="H18" s="13">
        <f>('SAMPLE RISTRETTO'!H18-'SAMPLE RISTRETTO'!H$172)/s!H$172</f>
        <v>0.36366231539754335</v>
      </c>
      <c r="I18" s="13">
        <f>('SAMPLE RISTRETTO'!I18-'SAMPLE RISTRETTO'!I$172)/s!I$172</f>
        <v>0.9775104819875232</v>
      </c>
      <c r="J18" s="13">
        <f>('SAMPLE RISTRETTO'!J18-'SAMPLE RISTRETTO'!J$172)/s!J$172</f>
        <v>-1.4253660772281513</v>
      </c>
      <c r="K18" s="13">
        <f>('SAMPLE RISTRETTO'!K18-'SAMPLE RISTRETTO'!K$172)/s!K$172</f>
        <v>-0.972236495011493</v>
      </c>
      <c r="L18" s="13">
        <f>('SAMPLE RISTRETTO'!L18-'SAMPLE RISTRETTO'!L$172)/s!L$172</f>
        <v>1.9355687885720443</v>
      </c>
      <c r="M18" s="13">
        <f>('SAMPLE RISTRETTO'!M18-'SAMPLE RISTRETTO'!M$172)/s!M$172</f>
        <v>2.0563777534555423</v>
      </c>
      <c r="N18" s="13">
        <f>('SAMPLE RISTRETTO'!N18-'SAMPLE RISTRETTO'!N$172)/s!N$172</f>
        <v>3.320070758670412</v>
      </c>
      <c r="O18" s="13">
        <f>('SAMPLE RISTRETTO'!O18-'SAMPLE RISTRETTO'!O$172)/s!O$172</f>
        <v>0.9797701427698137</v>
      </c>
      <c r="P18" s="13">
        <f>('SAMPLE RISTRETTO'!P18-'SAMPLE RISTRETTO'!P$172)/s!P$172</f>
        <v>2.014425236805772</v>
      </c>
    </row>
    <row r="19" spans="1:16" ht="12.75">
      <c r="A19" s="5">
        <v>33770</v>
      </c>
      <c r="B19" s="13">
        <f>('SAMPLE RISTRETTO'!B19-'SAMPLE RISTRETTO'!B$172)/s!B$172</f>
        <v>-1.534176054288543</v>
      </c>
      <c r="C19" s="13">
        <f>('SAMPLE RISTRETTO'!C19-'SAMPLE RISTRETTO'!C$172)/s!C$172</f>
        <v>-0.7346123763123078</v>
      </c>
      <c r="D19" s="13">
        <f>('SAMPLE RISTRETTO'!D19-'SAMPLE RISTRETTO'!D$172)/s!D$172</f>
        <v>-1.8318920944551038</v>
      </c>
      <c r="E19" s="13">
        <f>('SAMPLE RISTRETTO'!E19-'SAMPLE RISTRETTO'!E$172)/s!E$172</f>
        <v>-1.8103640807282584</v>
      </c>
      <c r="F19" s="13">
        <f>('SAMPLE RISTRETTO'!F19-'SAMPLE RISTRETTO'!F$172)/s!F$172</f>
        <v>-3.014264204779442</v>
      </c>
      <c r="G19" s="13">
        <f>('SAMPLE RISTRETTO'!G19-'SAMPLE RISTRETTO'!G$172)/s!G$172</f>
        <v>-1.6758660872698898</v>
      </c>
      <c r="H19" s="13">
        <f>('SAMPLE RISTRETTO'!H19-'SAMPLE RISTRETTO'!H$172)/s!H$172</f>
        <v>-0.018760224061308683</v>
      </c>
      <c r="I19" s="13">
        <f>('SAMPLE RISTRETTO'!I19-'SAMPLE RISTRETTO'!I$172)/s!I$172</f>
        <v>1.009028885504657</v>
      </c>
      <c r="J19" s="13">
        <f>('SAMPLE RISTRETTO'!J19-'SAMPLE RISTRETTO'!J$172)/s!J$172</f>
        <v>-1.411732034838621</v>
      </c>
      <c r="K19" s="13">
        <f>('SAMPLE RISTRETTO'!K19-'SAMPLE RISTRETTO'!K$172)/s!K$172</f>
        <v>-1.1630231606566785</v>
      </c>
      <c r="L19" s="13">
        <f>('SAMPLE RISTRETTO'!L19-'SAMPLE RISTRETTO'!L$172)/s!L$172</f>
        <v>2.186195106302764</v>
      </c>
      <c r="M19" s="13">
        <f>('SAMPLE RISTRETTO'!M19-'SAMPLE RISTRETTO'!M$172)/s!M$172</f>
        <v>2.2458489210307917</v>
      </c>
      <c r="N19" s="13">
        <f>('SAMPLE RISTRETTO'!N19-'SAMPLE RISTRETTO'!N$172)/s!N$172</f>
        <v>3.260213811100928</v>
      </c>
      <c r="O19" s="13">
        <f>('SAMPLE RISTRETTO'!O19-'SAMPLE RISTRETTO'!O$172)/s!O$172</f>
        <v>0.5965406114993049</v>
      </c>
      <c r="P19" s="13">
        <f>('SAMPLE RISTRETTO'!P19-'SAMPLE RISTRETTO'!P$172)/s!P$172</f>
        <v>2.2400438022451836</v>
      </c>
    </row>
    <row r="20" spans="1:16" ht="12.75">
      <c r="A20" s="5">
        <v>33800</v>
      </c>
      <c r="B20" s="13">
        <f>('SAMPLE RISTRETTO'!B20-'SAMPLE RISTRETTO'!B$172)/s!B$172</f>
        <v>-1.605438934326141</v>
      </c>
      <c r="C20" s="13">
        <f>('SAMPLE RISTRETTO'!C20-'SAMPLE RISTRETTO'!C$172)/s!C$172</f>
        <v>-1.8366842866464024</v>
      </c>
      <c r="D20" s="13">
        <f>('SAMPLE RISTRETTO'!D20-'SAMPLE RISTRETTO'!D$172)/s!D$172</f>
        <v>-1.9773590908375356</v>
      </c>
      <c r="E20" s="13">
        <f>('SAMPLE RISTRETTO'!E20-'SAMPLE RISTRETTO'!E$172)/s!E$172</f>
        <v>-1.9694150023940913</v>
      </c>
      <c r="F20" s="13">
        <f>('SAMPLE RISTRETTO'!F20-'SAMPLE RISTRETTO'!F$172)/s!F$172</f>
        <v>-3.377847056491401</v>
      </c>
      <c r="G20" s="13">
        <f>('SAMPLE RISTRETTO'!G20-'SAMPLE RISTRETTO'!G$172)/s!G$172</f>
        <v>-1.8974076412416951</v>
      </c>
      <c r="H20" s="13">
        <f>('SAMPLE RISTRETTO'!H20-'SAMPLE RISTRETTO'!H$172)/s!H$172</f>
        <v>-0.4580229963782812</v>
      </c>
      <c r="I20" s="13">
        <f>('SAMPLE RISTRETTO'!I20-'SAMPLE RISTRETTO'!I$172)/s!I$172</f>
        <v>0.9753041110102554</v>
      </c>
      <c r="J20" s="13">
        <f>('SAMPLE RISTRETTO'!J20-'SAMPLE RISTRETTO'!J$172)/s!J$172</f>
        <v>-1.3979880119570534</v>
      </c>
      <c r="K20" s="13">
        <f>('SAMPLE RISTRETTO'!K20-'SAMPLE RISTRETTO'!K$172)/s!K$172</f>
        <v>-1.342291348784949</v>
      </c>
      <c r="L20" s="13">
        <f>('SAMPLE RISTRETTO'!L20-'SAMPLE RISTRETTO'!L$172)/s!L$172</f>
        <v>2.4402090782648673</v>
      </c>
      <c r="M20" s="13">
        <f>('SAMPLE RISTRETTO'!M20-'SAMPLE RISTRETTO'!M$172)/s!M$172</f>
        <v>2.4018973507717107</v>
      </c>
      <c r="N20" s="13">
        <f>('SAMPLE RISTRETTO'!N20-'SAMPLE RISTRETTO'!N$172)/s!N$172</f>
        <v>3.136602336085165</v>
      </c>
      <c r="O20" s="13">
        <f>('SAMPLE RISTRETTO'!O20-'SAMPLE RISTRETTO'!O$172)/s!O$172</f>
        <v>0.14867299363815098</v>
      </c>
      <c r="P20" s="13">
        <f>('SAMPLE RISTRETTO'!P20-'SAMPLE RISTRETTO'!P$172)/s!P$172</f>
        <v>2.4397106917877824</v>
      </c>
    </row>
    <row r="21" spans="1:16" ht="12.75">
      <c r="A21" s="5">
        <v>33831</v>
      </c>
      <c r="B21" s="13">
        <f>('SAMPLE RISTRETTO'!B21-'SAMPLE RISTRETTO'!B$172)/s!B$172</f>
        <v>-1.683306398528175</v>
      </c>
      <c r="C21" s="13">
        <f>('SAMPLE RISTRETTO'!C21-'SAMPLE RISTRETTO'!C$172)/s!C$172</f>
        <v>-2.648503150964874</v>
      </c>
      <c r="D21" s="13">
        <f>('SAMPLE RISTRETTO'!D21-'SAMPLE RISTRETTO'!D$172)/s!D$172</f>
        <v>-2.102677358399803</v>
      </c>
      <c r="E21" s="13">
        <f>('SAMPLE RISTRETTO'!E21-'SAMPLE RISTRETTO'!E$172)/s!E$172</f>
        <v>-2.1026145910845933</v>
      </c>
      <c r="F21" s="13">
        <f>('SAMPLE RISTRETTO'!F21-'SAMPLE RISTRETTO'!F$172)/s!F$172</f>
        <v>-3.592818158664069</v>
      </c>
      <c r="G21" s="13">
        <f>('SAMPLE RISTRETTO'!G21-'SAMPLE RISTRETTO'!G$172)/s!G$172</f>
        <v>-2.1173628553778343</v>
      </c>
      <c r="H21" s="13">
        <f>('SAMPLE RISTRETTO'!H21-'SAMPLE RISTRETTO'!H$172)/s!H$172</f>
        <v>-0.8807349166086015</v>
      </c>
      <c r="I21" s="13">
        <f>('SAMPLE RISTRETTO'!I21-'SAMPLE RISTRETTO'!I$172)/s!I$172</f>
        <v>0.8651716675061738</v>
      </c>
      <c r="J21" s="13">
        <f>('SAMPLE RISTRETTO'!J21-'SAMPLE RISTRETTO'!J$172)/s!J$172</f>
        <v>-1.4109763584167936</v>
      </c>
      <c r="K21" s="13">
        <f>('SAMPLE RISTRETTO'!K21-'SAMPLE RISTRETTO'!K$172)/s!K$172</f>
        <v>-1.4990306821902457</v>
      </c>
      <c r="L21" s="13">
        <f>('SAMPLE RISTRETTO'!L21-'SAMPLE RISTRETTO'!L$172)/s!L$172</f>
        <v>2.613249659835678</v>
      </c>
      <c r="M21" s="13">
        <f>('SAMPLE RISTRETTO'!M21-'SAMPLE RISTRETTO'!M$172)/s!M$172</f>
        <v>2.4843349764164726</v>
      </c>
      <c r="N21" s="13">
        <f>('SAMPLE RISTRETTO'!N21-'SAMPLE RISTRETTO'!N$172)/s!N$172</f>
        <v>2.8824289949923276</v>
      </c>
      <c r="O21" s="13">
        <f>('SAMPLE RISTRETTO'!O21-'SAMPLE RISTRETTO'!O$172)/s!O$172</f>
        <v>-0.3000581198331182</v>
      </c>
      <c r="P21" s="13">
        <f>('SAMPLE RISTRETTO'!P21-'SAMPLE RISTRETTO'!P$172)/s!P$172</f>
        <v>2.5616636901581273</v>
      </c>
    </row>
    <row r="22" spans="1:16" ht="12.75">
      <c r="A22" s="5">
        <v>33862</v>
      </c>
      <c r="B22" s="13">
        <f>('SAMPLE RISTRETTO'!B22-'SAMPLE RISTRETTO'!B$172)/s!B$172</f>
        <v>-1.7561159302855145</v>
      </c>
      <c r="C22" s="13">
        <f>('SAMPLE RISTRETTO'!C22-'SAMPLE RISTRETTO'!C$172)/s!C$172</f>
        <v>-1.9178661730732571</v>
      </c>
      <c r="D22" s="13">
        <f>('SAMPLE RISTRETTO'!D22-'SAMPLE RISTRETTO'!D$172)/s!D$172</f>
        <v>-2.201026440800548</v>
      </c>
      <c r="E22" s="13">
        <f>('SAMPLE RISTRETTO'!E22-'SAMPLE RISTRETTO'!E$172)/s!E$172</f>
        <v>-2.2067742791998444</v>
      </c>
      <c r="F22" s="13">
        <f>('SAMPLE RISTRETTO'!F22-'SAMPLE RISTRETTO'!F$172)/s!F$172</f>
        <v>-3.6646796469247023</v>
      </c>
      <c r="G22" s="13">
        <f>('SAMPLE RISTRETTO'!G22-'SAMPLE RISTRETTO'!G$172)/s!G$172</f>
        <v>-2.2976033107297615</v>
      </c>
      <c r="H22" s="13">
        <f>('SAMPLE RISTRETTO'!H22-'SAMPLE RISTRETTO'!H$172)/s!H$172</f>
        <v>-1.2312008089780289</v>
      </c>
      <c r="I22" s="13">
        <f>('SAMPLE RISTRETTO'!I22-'SAMPLE RISTRETTO'!I$172)/s!I$172</f>
        <v>0.6798902705367735</v>
      </c>
      <c r="J22" s="13">
        <f>('SAMPLE RISTRETTO'!J22-'SAMPLE RISTRETTO'!J$172)/s!J$172</f>
        <v>-1.4633875261861573</v>
      </c>
      <c r="K22" s="13">
        <f>('SAMPLE RISTRETTO'!K22-'SAMPLE RISTRETTO'!K$172)/s!K$172</f>
        <v>-1.6292048787611968</v>
      </c>
      <c r="L22" s="13">
        <f>('SAMPLE RISTRETTO'!L22-'SAMPLE RISTRETTO'!L$172)/s!L$172</f>
        <v>2.640241379410942</v>
      </c>
      <c r="M22" s="13">
        <f>('SAMPLE RISTRETTO'!M22-'SAMPLE RISTRETTO'!M$172)/s!M$172</f>
        <v>2.4865357012533</v>
      </c>
      <c r="N22" s="13">
        <f>('SAMPLE RISTRETTO'!N22-'SAMPLE RISTRETTO'!N$172)/s!N$172</f>
        <v>2.4847685395336714</v>
      </c>
      <c r="O22" s="13">
        <f>('SAMPLE RISTRETTO'!O22-'SAMPLE RISTRETTO'!O$172)/s!O$172</f>
        <v>-0.7126183776711813</v>
      </c>
      <c r="P22" s="13">
        <f>('SAMPLE RISTRETTO'!P22-'SAMPLE RISTRETTO'!P$172)/s!P$172</f>
        <v>2.5779339869365</v>
      </c>
    </row>
    <row r="23" spans="1:16" ht="12.75">
      <c r="A23" s="5">
        <v>33892</v>
      </c>
      <c r="B23" s="13">
        <f>('SAMPLE RISTRETTO'!B23-'SAMPLE RISTRETTO'!B$172)/s!B$172</f>
        <v>-1.823779889896689</v>
      </c>
      <c r="C23" s="13">
        <f>('SAMPLE RISTRETTO'!C23-'SAMPLE RISTRETTO'!C$172)/s!C$172</f>
        <v>-2.8397810203677167</v>
      </c>
      <c r="D23" s="13">
        <f>('SAMPLE RISTRETTO'!D23-'SAMPLE RISTRETTO'!D$172)/s!D$172</f>
        <v>-2.275382020654286</v>
      </c>
      <c r="E23" s="13">
        <f>('SAMPLE RISTRETTO'!E23-'SAMPLE RISTRETTO'!E$172)/s!E$172</f>
        <v>-2.277468778037552</v>
      </c>
      <c r="F23" s="13">
        <f>('SAMPLE RISTRETTO'!F23-'SAMPLE RISTRETTO'!F$172)/s!F$172</f>
        <v>-3.635073152722219</v>
      </c>
      <c r="G23" s="13">
        <f>('SAMPLE RISTRETTO'!G23-'SAMPLE RISTRETTO'!G$172)/s!G$172</f>
        <v>-2.4279120932890157</v>
      </c>
      <c r="H23" s="13">
        <f>('SAMPLE RISTRETTO'!H23-'SAMPLE RISTRETTO'!H$172)/s!H$172</f>
        <v>-1.4839925628083608</v>
      </c>
      <c r="I23" s="13">
        <f>('SAMPLE RISTRETTO'!I23-'SAMPLE RISTRETTO'!I$172)/s!I$172</f>
        <v>0.4256223742715814</v>
      </c>
      <c r="J23" s="13">
        <f>('SAMPLE RISTRETTO'!J23-'SAMPLE RISTRETTO'!J$172)/s!J$172</f>
        <v>-1.540901887079533</v>
      </c>
      <c r="K23" s="13">
        <f>('SAMPLE RISTRETTO'!K23-'SAMPLE RISTRETTO'!K$172)/s!K$172</f>
        <v>-1.7142459685917488</v>
      </c>
      <c r="L23" s="13">
        <f>('SAMPLE RISTRETTO'!L23-'SAMPLE RISTRETTO'!L$172)/s!L$172</f>
        <v>2.5149564025971487</v>
      </c>
      <c r="M23" s="13">
        <f>('SAMPLE RISTRETTO'!M23-'SAMPLE RISTRETTO'!M$172)/s!M$172</f>
        <v>2.4030070184027816</v>
      </c>
      <c r="N23" s="13">
        <f>('SAMPLE RISTRETTO'!N23-'SAMPLE RISTRETTO'!N$172)/s!N$172</f>
        <v>1.9702013833067227</v>
      </c>
      <c r="O23" s="13">
        <f>('SAMPLE RISTRETTO'!O23-'SAMPLE RISTRETTO'!O$172)/s!O$172</f>
        <v>-1.0555598798268684</v>
      </c>
      <c r="P23" s="13">
        <f>('SAMPLE RISTRETTO'!P23-'SAMPLE RISTRETTO'!P$172)/s!P$172</f>
        <v>2.482357007369867</v>
      </c>
    </row>
    <row r="24" spans="1:16" ht="12.75">
      <c r="A24" s="5">
        <v>33923</v>
      </c>
      <c r="B24" s="13">
        <f>('SAMPLE RISTRETTO'!B24-'SAMPLE RISTRETTO'!B$172)/s!B$172</f>
        <v>-1.8820443899878039</v>
      </c>
      <c r="C24" s="13">
        <f>('SAMPLE RISTRETTO'!C24-'SAMPLE RISTRETTO'!C$172)/s!C$172</f>
        <v>-2.6996588602164593</v>
      </c>
      <c r="D24" s="13">
        <f>('SAMPLE RISTRETTO'!D24-'SAMPLE RISTRETTO'!D$172)/s!D$172</f>
        <v>-2.332471570556031</v>
      </c>
      <c r="E24" s="13">
        <f>('SAMPLE RISTRETTO'!E24-'SAMPLE RISTRETTO'!E$172)/s!E$172</f>
        <v>-2.3273472725930353</v>
      </c>
      <c r="F24" s="13">
        <f>('SAMPLE RISTRETTO'!F24-'SAMPLE RISTRETTO'!F$172)/s!F$172</f>
        <v>-3.54589172444707</v>
      </c>
      <c r="G24" s="13">
        <f>('SAMPLE RISTRETTO'!G24-'SAMPLE RISTRETTO'!G$172)/s!G$172</f>
        <v>-2.5322937188890013</v>
      </c>
      <c r="H24" s="13">
        <f>('SAMPLE RISTRETTO'!H24-'SAMPLE RISTRETTO'!H$172)/s!H$172</f>
        <v>-1.660565844886523</v>
      </c>
      <c r="I24" s="13">
        <f>('SAMPLE RISTRETTO'!I24-'SAMPLE RISTRETTO'!I$172)/s!I$172</f>
        <v>0.11652324366096564</v>
      </c>
      <c r="J24" s="13">
        <f>('SAMPLE RISTRETTO'!J24-'SAMPLE RISTRETTO'!J$172)/s!J$172</f>
        <v>-1.6075837146765732</v>
      </c>
      <c r="K24" s="13">
        <f>('SAMPLE RISTRETTO'!K24-'SAMPLE RISTRETTO'!K$172)/s!K$172</f>
        <v>-1.759422521946556</v>
      </c>
      <c r="L24" s="13">
        <f>('SAMPLE RISTRETTO'!L24-'SAMPLE RISTRETTO'!L$172)/s!L$172</f>
        <v>2.294512861074754</v>
      </c>
      <c r="M24" s="13">
        <f>('SAMPLE RISTRETTO'!M24-'SAMPLE RISTRETTO'!M$172)/s!M$172</f>
        <v>2.2334303807920035</v>
      </c>
      <c r="N24" s="13">
        <f>('SAMPLE RISTRETTO'!N24-'SAMPLE RISTRETTO'!N$172)/s!N$172</f>
        <v>1.3891561928355545</v>
      </c>
      <c r="O24" s="13">
        <f>('SAMPLE RISTRETTO'!O24-'SAMPLE RISTRETTO'!O$172)/s!O$172</f>
        <v>-1.3008857840574408</v>
      </c>
      <c r="P24" s="13">
        <f>('SAMPLE RISTRETTO'!P24-'SAMPLE RISTRETTO'!P$172)/s!P$172</f>
        <v>2.3028842468151987</v>
      </c>
    </row>
    <row r="25" spans="1:16" ht="12.75">
      <c r="A25" s="5">
        <v>33953</v>
      </c>
      <c r="B25" s="13">
        <f>('SAMPLE RISTRETTO'!B25-'SAMPLE RISTRETTO'!B$172)/s!B$172</f>
        <v>-1.9309369980154925</v>
      </c>
      <c r="C25" s="13">
        <f>('SAMPLE RISTRETTO'!C25-'SAMPLE RISTRETTO'!C$172)/s!C$172</f>
        <v>-3.252362936338687</v>
      </c>
      <c r="D25" s="13">
        <f>('SAMPLE RISTRETTO'!D25-'SAMPLE RISTRETTO'!D$172)/s!D$172</f>
        <v>-2.382898481134445</v>
      </c>
      <c r="E25" s="13">
        <f>('SAMPLE RISTRETTO'!E25-'SAMPLE RISTRETTO'!E$172)/s!E$172</f>
        <v>-2.366788402290277</v>
      </c>
      <c r="F25" s="13">
        <f>('SAMPLE RISTRETTO'!F25-'SAMPLE RISTRETTO'!F$172)/s!F$172</f>
        <v>-3.428684306239059</v>
      </c>
      <c r="G25" s="13">
        <f>('SAMPLE RISTRETTO'!G25-'SAMPLE RISTRETTO'!G$172)/s!G$172</f>
        <v>-2.609700951578775</v>
      </c>
      <c r="H25" s="13">
        <f>('SAMPLE RISTRETTO'!H25-'SAMPLE RISTRETTO'!H$172)/s!H$172</f>
        <v>-1.7921063063193075</v>
      </c>
      <c r="I25" s="13">
        <f>('SAMPLE RISTRETTO'!I25-'SAMPLE RISTRETTO'!I$172)/s!I$172</f>
        <v>-0.2241468186101664</v>
      </c>
      <c r="J25" s="13">
        <f>('SAMPLE RISTRETTO'!J25-'SAMPLE RISTRETTO'!J$172)/s!J$172</f>
        <v>-1.6334643957893706</v>
      </c>
      <c r="K25" s="13">
        <f>('SAMPLE RISTRETTO'!K25-'SAMPLE RISTRETTO'!K$172)/s!K$172</f>
        <v>-1.775412460053252</v>
      </c>
      <c r="L25" s="13">
        <f>('SAMPLE RISTRETTO'!L25-'SAMPLE RISTRETTO'!L$172)/s!L$172</f>
        <v>2.035600729534217</v>
      </c>
      <c r="M25" s="13">
        <f>('SAMPLE RISTRETTO'!M25-'SAMPLE RISTRETTO'!M$172)/s!M$172</f>
        <v>2.008023197534454</v>
      </c>
      <c r="N25" s="13">
        <f>('SAMPLE RISTRETTO'!N25-'SAMPLE RISTRETTO'!N$172)/s!N$172</f>
        <v>0.8061798070527564</v>
      </c>
      <c r="O25" s="13">
        <f>('SAMPLE RISTRETTO'!O25-'SAMPLE RISTRETTO'!O$172)/s!O$172</f>
        <v>-1.4382688511162238</v>
      </c>
      <c r="P25" s="13">
        <f>('SAMPLE RISTRETTO'!P25-'SAMPLE RISTRETTO'!P$172)/s!P$172</f>
        <v>2.086134741422905</v>
      </c>
    </row>
    <row r="26" spans="1:16" ht="12.75">
      <c r="A26" s="5">
        <v>33984</v>
      </c>
      <c r="B26" s="13">
        <f>('SAMPLE RISTRETTO'!B26-'SAMPLE RISTRETTO'!B$172)/s!B$172</f>
        <v>-1.9773335289698186</v>
      </c>
      <c r="C26" s="13">
        <f>('SAMPLE RISTRETTO'!C26-'SAMPLE RISTRETTO'!C$172)/s!C$172</f>
        <v>-2.558424619439066</v>
      </c>
      <c r="D26" s="13">
        <f>('SAMPLE RISTRETTO'!D26-'SAMPLE RISTRETTO'!D$172)/s!D$172</f>
        <v>-2.4387786470239923</v>
      </c>
      <c r="E26" s="13">
        <f>('SAMPLE RISTRETTO'!E26-'SAMPLE RISTRETTO'!E$172)/s!E$172</f>
        <v>-2.4101324437171465</v>
      </c>
      <c r="F26" s="13">
        <f>('SAMPLE RISTRETTO'!F26-'SAMPLE RISTRETTO'!F$172)/s!F$172</f>
        <v>-3.2689429991235017</v>
      </c>
      <c r="G26" s="13">
        <f>('SAMPLE RISTRETTO'!G26-'SAMPLE RISTRETTO'!G$172)/s!G$172</f>
        <v>-2.654664405508075</v>
      </c>
      <c r="H26" s="13">
        <f>('SAMPLE RISTRETTO'!H26-'SAMPLE RISTRETTO'!H$172)/s!H$172</f>
        <v>-1.9271940512644343</v>
      </c>
      <c r="I26" s="13">
        <f>('SAMPLE RISTRETTO'!I26-'SAMPLE RISTRETTO'!I$172)/s!I$172</f>
        <v>-0.5753854130372882</v>
      </c>
      <c r="J26" s="13">
        <f>('SAMPLE RISTRETTO'!J26-'SAMPLE RISTRETTO'!J$172)/s!J$172</f>
        <v>-1.5964589211038485</v>
      </c>
      <c r="K26" s="13">
        <f>('SAMPLE RISTRETTO'!K26-'SAMPLE RISTRETTO'!K$172)/s!K$172</f>
        <v>-1.789172560848291</v>
      </c>
      <c r="L26" s="13">
        <f>('SAMPLE RISTRETTO'!L26-'SAMPLE RISTRETTO'!L$172)/s!L$172</f>
        <v>1.78757933584545</v>
      </c>
      <c r="M26" s="13">
        <f>('SAMPLE RISTRETTO'!M26-'SAMPLE RISTRETTO'!M$172)/s!M$172</f>
        <v>1.7832011756648414</v>
      </c>
      <c r="N26" s="13">
        <f>('SAMPLE RISTRETTO'!N26-'SAMPLE RISTRETTO'!N$172)/s!N$172</f>
        <v>0.26792561751445504</v>
      </c>
      <c r="O26" s="13">
        <f>('SAMPLE RISTRETTO'!O26-'SAMPLE RISTRETTO'!O$172)/s!O$172</f>
        <v>-1.4790851507038092</v>
      </c>
      <c r="P26" s="13">
        <f>('SAMPLE RISTRETTO'!P26-'SAMPLE RISTRETTO'!P$172)/s!P$172</f>
        <v>1.8759066743884283</v>
      </c>
    </row>
    <row r="27" spans="1:16" ht="12.75">
      <c r="A27" s="5">
        <v>34015</v>
      </c>
      <c r="B27" s="13">
        <f>('SAMPLE RISTRETTO'!B27-'SAMPLE RISTRETTO'!B$172)/s!B$172</f>
        <v>-2.023020507411299</v>
      </c>
      <c r="C27" s="13">
        <f>('SAMPLE RISTRETTO'!C27-'SAMPLE RISTRETTO'!C$172)/s!C$172</f>
        <v>-1.7254762230342935</v>
      </c>
      <c r="D27" s="13">
        <f>('SAMPLE RISTRETTO'!D27-'SAMPLE RISTRETTO'!D$172)/s!D$172</f>
        <v>-2.5029503598431133</v>
      </c>
      <c r="E27" s="13">
        <f>('SAMPLE RISTRETTO'!E27-'SAMPLE RISTRETTO'!E$172)/s!E$172</f>
        <v>-2.4708769339922907</v>
      </c>
      <c r="F27" s="13">
        <f>('SAMPLE RISTRETTO'!F27-'SAMPLE RISTRETTO'!F$172)/s!F$172</f>
        <v>-3.0452394821127275</v>
      </c>
      <c r="G27" s="13">
        <f>('SAMPLE RISTRETTO'!G27-'SAMPLE RISTRETTO'!G$172)/s!G$172</f>
        <v>-2.672470319798967</v>
      </c>
      <c r="H27" s="13">
        <f>('SAMPLE RISTRETTO'!H27-'SAMPLE RISTRETTO'!H$172)/s!H$172</f>
        <v>-2.0785100706342625</v>
      </c>
      <c r="I27" s="13">
        <f>('SAMPLE RISTRETTO'!I27-'SAMPLE RISTRETTO'!I$172)/s!I$172</f>
        <v>-0.9189610004644054</v>
      </c>
      <c r="J27" s="13">
        <f>('SAMPLE RISTRETTO'!J27-'SAMPLE RISTRETTO'!J$172)/s!J$172</f>
        <v>-1.5148610439805212</v>
      </c>
      <c r="K27" s="13">
        <f>('SAMPLE RISTRETTO'!K27-'SAMPLE RISTRETTO'!K$172)/s!K$172</f>
        <v>-1.8028841578525132</v>
      </c>
      <c r="L27" s="13">
        <f>('SAMPLE RISTRETTO'!L27-'SAMPLE RISTRETTO'!L$172)/s!L$172</f>
        <v>1.6105233914537167</v>
      </c>
      <c r="M27" s="13">
        <f>('SAMPLE RISTRETTO'!M27-'SAMPLE RISTRETTO'!M$172)/s!M$172</f>
        <v>1.6216905123313572</v>
      </c>
      <c r="N27" s="13">
        <f>('SAMPLE RISTRETTO'!N27-'SAMPLE RISTRETTO'!N$172)/s!N$172</f>
        <v>-0.12342527821151918</v>
      </c>
      <c r="O27" s="13">
        <f>('SAMPLE RISTRETTO'!O27-'SAMPLE RISTRETTO'!O$172)/s!O$172</f>
        <v>-1.4055864094707933</v>
      </c>
      <c r="P27" s="13">
        <f>('SAMPLE RISTRETTO'!P27-'SAMPLE RISTRETTO'!P$172)/s!P$172</f>
        <v>1.6882806649056503</v>
      </c>
    </row>
    <row r="28" spans="1:16" ht="12.75">
      <c r="A28" s="5">
        <v>34043</v>
      </c>
      <c r="B28" s="13">
        <f>('SAMPLE RISTRETTO'!B28-'SAMPLE RISTRETTO'!B$172)/s!B$172</f>
        <v>-2.067978928235339</v>
      </c>
      <c r="C28" s="13">
        <f>('SAMPLE RISTRETTO'!C28-'SAMPLE RISTRETTO'!C$172)/s!C$172</f>
        <v>-1.3229030327884133</v>
      </c>
      <c r="D28" s="13">
        <f>('SAMPLE RISTRETTO'!D28-'SAMPLE RISTRETTO'!D$172)/s!D$172</f>
        <v>-2.573688914425316</v>
      </c>
      <c r="E28" s="13">
        <f>('SAMPLE RISTRETTO'!E28-'SAMPLE RISTRETTO'!E$172)/s!E$172</f>
        <v>-2.542644392762211</v>
      </c>
      <c r="F28" s="13">
        <f>('SAMPLE RISTRETTO'!F28-'SAMPLE RISTRETTO'!F$172)/s!F$172</f>
        <v>-2.7700452410650156</v>
      </c>
      <c r="G28" s="13">
        <f>('SAMPLE RISTRETTO'!G28-'SAMPLE RISTRETTO'!G$172)/s!G$172</f>
        <v>-2.6577100444453743</v>
      </c>
      <c r="H28" s="13">
        <f>('SAMPLE RISTRETTO'!H28-'SAMPLE RISTRETTO'!H$172)/s!H$172</f>
        <v>-2.2332128854253948</v>
      </c>
      <c r="I28" s="13">
        <f>('SAMPLE RISTRETTO'!I28-'SAMPLE RISTRETTO'!I$172)/s!I$172</f>
        <v>-1.2386473642876408</v>
      </c>
      <c r="J28" s="13">
        <f>('SAMPLE RISTRETTO'!J28-'SAMPLE RISTRETTO'!J$172)/s!J$172</f>
        <v>-1.4235941219445787</v>
      </c>
      <c r="K28" s="13">
        <f>('SAMPLE RISTRETTO'!K28-'SAMPLE RISTRETTO'!K$172)/s!K$172</f>
        <v>-1.7980630317099098</v>
      </c>
      <c r="L28" s="13">
        <f>('SAMPLE RISTRETTO'!L28-'SAMPLE RISTRETTO'!L$172)/s!L$172</f>
        <v>1.4998665178882136</v>
      </c>
      <c r="M28" s="13">
        <f>('SAMPLE RISTRETTO'!M28-'SAMPLE RISTRETTO'!M$172)/s!M$172</f>
        <v>1.5196455960785331</v>
      </c>
      <c r="N28" s="13">
        <f>('SAMPLE RISTRETTO'!N28-'SAMPLE RISTRETTO'!N$172)/s!N$172</f>
        <v>-0.33431707422314305</v>
      </c>
      <c r="O28" s="13">
        <f>('SAMPLE RISTRETTO'!O28-'SAMPLE RISTRETTO'!O$172)/s!O$172</f>
        <v>-1.1927284916217236</v>
      </c>
      <c r="P28" s="13">
        <f>('SAMPLE RISTRETTO'!P28-'SAMPLE RISTRETTO'!P$172)/s!P$172</f>
        <v>1.5169061045473295</v>
      </c>
    </row>
    <row r="29" spans="1:16" ht="12.75">
      <c r="A29" s="5">
        <v>34074</v>
      </c>
      <c r="B29" s="13">
        <f>('SAMPLE RISTRETTO'!B29-'SAMPLE RISTRETTO'!B$172)/s!B$172</f>
        <v>-2.1136519180134474</v>
      </c>
      <c r="C29" s="13">
        <f>('SAMPLE RISTRETTO'!C29-'SAMPLE RISTRETTO'!C$172)/s!C$172</f>
        <v>-1.2839802105241749</v>
      </c>
      <c r="D29" s="13">
        <f>('SAMPLE RISTRETTO'!D29-'SAMPLE RISTRETTO'!D$172)/s!D$172</f>
        <v>-2.64499564949938</v>
      </c>
      <c r="E29" s="13">
        <f>('SAMPLE RISTRETTO'!E29-'SAMPLE RISTRETTO'!E$172)/s!E$172</f>
        <v>-2.61920749335114</v>
      </c>
      <c r="F29" s="13">
        <f>('SAMPLE RISTRETTO'!F29-'SAMPLE RISTRETTO'!F$172)/s!F$172</f>
        <v>-2.493002662106206</v>
      </c>
      <c r="G29" s="13">
        <f>('SAMPLE RISTRETTO'!G29-'SAMPLE RISTRETTO'!G$172)/s!G$172</f>
        <v>-2.6438630524795856</v>
      </c>
      <c r="H29" s="13">
        <f>('SAMPLE RISTRETTO'!H29-'SAMPLE RISTRETTO'!H$172)/s!H$172</f>
        <v>-2.3670273771849897</v>
      </c>
      <c r="I29" s="13">
        <f>('SAMPLE RISTRETTO'!I29-'SAMPLE RISTRETTO'!I$172)/s!I$172</f>
        <v>-1.5254553709040692</v>
      </c>
      <c r="J29" s="13">
        <f>('SAMPLE RISTRETTO'!J29-'SAMPLE RISTRETTO'!J$172)/s!J$172</f>
        <v>-1.3563865092251526</v>
      </c>
      <c r="K29" s="13">
        <f>('SAMPLE RISTRETTO'!K29-'SAMPLE RISTRETTO'!K$172)/s!K$172</f>
        <v>-1.770022786531884</v>
      </c>
      <c r="L29" s="13">
        <f>('SAMPLE RISTRETTO'!L29-'SAMPLE RISTRETTO'!L$172)/s!L$172</f>
        <v>1.40020272999974</v>
      </c>
      <c r="M29" s="13">
        <f>('SAMPLE RISTRETTO'!M29-'SAMPLE RISTRETTO'!M$172)/s!M$172</f>
        <v>1.4338191565932554</v>
      </c>
      <c r="N29" s="13">
        <f>('SAMPLE RISTRETTO'!N29-'SAMPLE RISTRETTO'!N$172)/s!N$172</f>
        <v>-0.37955852399590606</v>
      </c>
      <c r="O29" s="13">
        <f>('SAMPLE RISTRETTO'!O29-'SAMPLE RISTRETTO'!O$172)/s!O$172</f>
        <v>-0.8586517873648434</v>
      </c>
      <c r="P29" s="13">
        <f>('SAMPLE RISTRETTO'!P29-'SAMPLE RISTRETTO'!P$172)/s!P$172</f>
        <v>1.3531935690332082</v>
      </c>
    </row>
    <row r="30" spans="1:16" ht="12.75">
      <c r="A30" s="5">
        <v>34104</v>
      </c>
      <c r="B30" s="13">
        <f>('SAMPLE RISTRETTO'!B30-'SAMPLE RISTRETTO'!B$172)/s!B$172</f>
        <v>-2.158186586184949</v>
      </c>
      <c r="C30" s="13">
        <f>('SAMPLE RISTRETTO'!C30-'SAMPLE RISTRETTO'!C$172)/s!C$172</f>
        <v>-1.063788244582184</v>
      </c>
      <c r="D30" s="13">
        <f>('SAMPLE RISTRETTO'!D30-'SAMPLE RISTRETTO'!D$172)/s!D$172</f>
        <v>-2.7056531202691825</v>
      </c>
      <c r="E30" s="13">
        <f>('SAMPLE RISTRETTO'!E30-'SAMPLE RISTRETTO'!E$172)/s!E$172</f>
        <v>-2.6903922572830963</v>
      </c>
      <c r="F30" s="13">
        <f>('SAMPLE RISTRETTO'!F30-'SAMPLE RISTRETTO'!F$172)/s!F$172</f>
        <v>-2.250001411534673</v>
      </c>
      <c r="G30" s="13">
        <f>('SAMPLE RISTRETTO'!G30-'SAMPLE RISTRETTO'!G$172)/s!G$172</f>
        <v>-2.6329627486770475</v>
      </c>
      <c r="H30" s="13">
        <f>('SAMPLE RISTRETTO'!H30-'SAMPLE RISTRETTO'!H$172)/s!H$172</f>
        <v>-2.4587306030751717</v>
      </c>
      <c r="I30" s="13">
        <f>('SAMPLE RISTRETTO'!I30-'SAMPLE RISTRETTO'!I$172)/s!I$172</f>
        <v>-1.7731593649068822</v>
      </c>
      <c r="J30" s="13">
        <f>('SAMPLE RISTRETTO'!J30-'SAMPLE RISTRETTO'!J$172)/s!J$172</f>
        <v>-1.3381008610303733</v>
      </c>
      <c r="K30" s="13">
        <f>('SAMPLE RISTRETTO'!K30-'SAMPLE RISTRETTO'!K$172)/s!K$172</f>
        <v>-1.7188340863821177</v>
      </c>
      <c r="L30" s="13">
        <f>('SAMPLE RISTRETTO'!L30-'SAMPLE RISTRETTO'!L$172)/s!L$172</f>
        <v>1.2649893591628205</v>
      </c>
      <c r="M30" s="13">
        <f>('SAMPLE RISTRETTO'!M30-'SAMPLE RISTRETTO'!M$172)/s!M$172</f>
        <v>1.3037703680471249</v>
      </c>
      <c r="N30" s="13">
        <f>('SAMPLE RISTRETTO'!N30-'SAMPLE RISTRETTO'!N$172)/s!N$172</f>
        <v>-0.34157962459610564</v>
      </c>
      <c r="O30" s="13">
        <f>('SAMPLE RISTRETTO'!O30-'SAMPLE RISTRETTO'!O$172)/s!O$172</f>
        <v>-0.4686914463068559</v>
      </c>
      <c r="P30" s="13">
        <f>('SAMPLE RISTRETTO'!P30-'SAMPLE RISTRETTO'!P$172)/s!P$172</f>
        <v>1.1849688590520504</v>
      </c>
    </row>
    <row r="31" spans="1:16" ht="12.75">
      <c r="A31" s="5">
        <v>34135</v>
      </c>
      <c r="B31" s="13">
        <f>('SAMPLE RISTRETTO'!B31-'SAMPLE RISTRETTO'!B$172)/s!B$172</f>
        <v>-2.1992165608979306</v>
      </c>
      <c r="C31" s="13">
        <f>('SAMPLE RISTRETTO'!C31-'SAMPLE RISTRETTO'!C$172)/s!C$172</f>
        <v>-2.0413071236727136</v>
      </c>
      <c r="D31" s="13">
        <f>('SAMPLE RISTRETTO'!D31-'SAMPLE RISTRETTO'!D$172)/s!D$172</f>
        <v>-2.7436885132599063</v>
      </c>
      <c r="E31" s="13">
        <f>('SAMPLE RISTRETTO'!E31-'SAMPLE RISTRETTO'!E$172)/s!E$172</f>
        <v>-2.739920278909164</v>
      </c>
      <c r="F31" s="13">
        <f>('SAMPLE RISTRETTO'!F31-'SAMPLE RISTRETTO'!F$172)/s!F$172</f>
        <v>-2.076734181679315</v>
      </c>
      <c r="G31" s="13">
        <f>('SAMPLE RISTRETTO'!G31-'SAMPLE RISTRETTO'!G$172)/s!G$172</f>
        <v>-2.6075433957592105</v>
      </c>
      <c r="H31" s="13">
        <f>('SAMPLE RISTRETTO'!H31-'SAMPLE RISTRETTO'!H$172)/s!H$172</f>
        <v>-2.520861336284139</v>
      </c>
      <c r="I31" s="13">
        <f>('SAMPLE RISTRETTO'!I31-'SAMPLE RISTRETTO'!I$172)/s!I$172</f>
        <v>-1.9779053415224013</v>
      </c>
      <c r="J31" s="13">
        <f>('SAMPLE RISTRETTO'!J31-'SAMPLE RISTRETTO'!J$172)/s!J$172</f>
        <v>-1.3689304232430322</v>
      </c>
      <c r="K31" s="13">
        <f>('SAMPLE RISTRETTO'!K31-'SAMPLE RISTRETTO'!K$172)/s!K$172</f>
        <v>-1.6516446297851202</v>
      </c>
      <c r="L31" s="13">
        <f>('SAMPLE RISTRETTO'!L31-'SAMPLE RISTRETTO'!L$172)/s!L$172</f>
        <v>1.0797143821784256</v>
      </c>
      <c r="M31" s="13">
        <f>('SAMPLE RISTRETTO'!M31-'SAMPLE RISTRETTO'!M$172)/s!M$172</f>
        <v>1.106150830086935</v>
      </c>
      <c r="N31" s="13">
        <f>('SAMPLE RISTRETTO'!N31-'SAMPLE RISTRETTO'!N$172)/s!N$172</f>
        <v>-0.3252943039283082</v>
      </c>
      <c r="O31" s="13">
        <f>('SAMPLE RISTRETTO'!O31-'SAMPLE RISTRETTO'!O$172)/s!O$172</f>
        <v>-0.07223258255621184</v>
      </c>
      <c r="P31" s="13">
        <f>('SAMPLE RISTRETTO'!P31-'SAMPLE RISTRETTO'!P$172)/s!P$172</f>
        <v>1.0166884431749288</v>
      </c>
    </row>
    <row r="32" spans="1:16" ht="12.75">
      <c r="A32" s="5">
        <v>34165</v>
      </c>
      <c r="B32" s="13">
        <f>('SAMPLE RISTRETTO'!B32-'SAMPLE RISTRETTO'!B$172)/s!B$172</f>
        <v>-2.237675131470919</v>
      </c>
      <c r="C32" s="13">
        <f>('SAMPLE RISTRETTO'!C32-'SAMPLE RISTRETTO'!C$172)/s!C$172</f>
        <v>-2.5406313292611284</v>
      </c>
      <c r="D32" s="13">
        <f>('SAMPLE RISTRETTO'!D32-'SAMPLE RISTRETTO'!D$172)/s!D$172</f>
        <v>-2.757531388858132</v>
      </c>
      <c r="E32" s="13">
        <f>('SAMPLE RISTRETTO'!E32-'SAMPLE RISTRETTO'!E$172)/s!E$172</f>
        <v>-2.755185593603228</v>
      </c>
      <c r="F32" s="13">
        <f>('SAMPLE RISTRETTO'!F32-'SAMPLE RISTRETTO'!F$172)/s!F$172</f>
        <v>-1.9538481445947802</v>
      </c>
      <c r="G32" s="13">
        <f>('SAMPLE RISTRETTO'!G32-'SAMPLE RISTRETTO'!G$172)/s!G$172</f>
        <v>-2.52766379034268</v>
      </c>
      <c r="H32" s="13">
        <f>('SAMPLE RISTRETTO'!H32-'SAMPLE RISTRETTO'!H$172)/s!H$172</f>
        <v>-2.5532836522540263</v>
      </c>
      <c r="I32" s="13">
        <f>('SAMPLE RISTRETTO'!I32-'SAMPLE RISTRETTO'!I$172)/s!I$172</f>
        <v>-2.1388916233766633</v>
      </c>
      <c r="J32" s="13">
        <f>('SAMPLE RISTRETTO'!J32-'SAMPLE RISTRETTO'!J$172)/s!J$172</f>
        <v>-1.4134986104947858</v>
      </c>
      <c r="K32" s="13">
        <f>('SAMPLE RISTRETTO'!K32-'SAMPLE RISTRETTO'!K$172)/s!K$172</f>
        <v>-1.596490312490035</v>
      </c>
      <c r="L32" s="13">
        <f>('SAMPLE RISTRETTO'!L32-'SAMPLE RISTRETTO'!L$172)/s!L$172</f>
        <v>0.8754088900254459</v>
      </c>
      <c r="M32" s="13">
        <f>('SAMPLE RISTRETTO'!M32-'SAMPLE RISTRETTO'!M$172)/s!M$172</f>
        <v>0.8960366480050348</v>
      </c>
      <c r="N32" s="13">
        <f>('SAMPLE RISTRETTO'!N32-'SAMPLE RISTRETTO'!N$172)/s!N$172</f>
        <v>-0.36848460596875354</v>
      </c>
      <c r="O32" s="13">
        <f>('SAMPLE RISTRETTO'!O32-'SAMPLE RISTRETTO'!O$172)/s!O$172</f>
        <v>0.2726779300670141</v>
      </c>
      <c r="P32" s="13">
        <f>('SAMPLE RISTRETTO'!P32-'SAMPLE RISTRETTO'!P$172)/s!P$172</f>
        <v>0.8633113759230312</v>
      </c>
    </row>
    <row r="33" spans="1:16" ht="12.75">
      <c r="A33" s="5">
        <v>34196</v>
      </c>
      <c r="B33" s="13">
        <f>('SAMPLE RISTRETTO'!B33-'SAMPLE RISTRETTO'!B$172)/s!B$172</f>
        <v>-2.262049609865626</v>
      </c>
      <c r="C33" s="13">
        <f>('SAMPLE RISTRETTO'!C33-'SAMPLE RISTRETTO'!C$172)/s!C$172</f>
        <v>-2.754150811386393</v>
      </c>
      <c r="D33" s="13">
        <f>('SAMPLE RISTRETTO'!D33-'SAMPLE RISTRETTO'!D$172)/s!D$172</f>
        <v>-2.7420365162709945</v>
      </c>
      <c r="E33" s="13">
        <f>('SAMPLE RISTRETTO'!E33-'SAMPLE RISTRETTO'!E$172)/s!E$172</f>
        <v>-2.744935330324846</v>
      </c>
      <c r="F33" s="13">
        <f>('SAMPLE RISTRETTO'!F33-'SAMPLE RISTRETTO'!F$172)/s!F$172</f>
        <v>-1.826224188738856</v>
      </c>
      <c r="G33" s="13">
        <f>('SAMPLE RISTRETTO'!G33-'SAMPLE RISTRETTO'!G$172)/s!G$172</f>
        <v>-2.3649767204923515</v>
      </c>
      <c r="H33" s="13">
        <f>('SAMPLE RISTRETTO'!H33-'SAMPLE RISTRETTO'!H$172)/s!H$172</f>
        <v>-2.561392695687868</v>
      </c>
      <c r="I33" s="13">
        <f>('SAMPLE RISTRETTO'!I33-'SAMPLE RISTRETTO'!I$172)/s!I$172</f>
        <v>-2.2504100034317465</v>
      </c>
      <c r="J33" s="13">
        <f>('SAMPLE RISTRETTO'!J33-'SAMPLE RISTRETTO'!J$172)/s!J$172</f>
        <v>-1.451641777810493</v>
      </c>
      <c r="K33" s="13">
        <f>('SAMPLE RISTRETTO'!K33-'SAMPLE RISTRETTO'!K$172)/s!K$172</f>
        <v>-1.553028839158462</v>
      </c>
      <c r="L33" s="13">
        <f>('SAMPLE RISTRETTO'!L33-'SAMPLE RISTRETTO'!L$172)/s!L$172</f>
        <v>0.7127005597446534</v>
      </c>
      <c r="M33" s="13">
        <f>('SAMPLE RISTRETTO'!M33-'SAMPLE RISTRETTO'!M$172)/s!M$172</f>
        <v>0.7322425874334884</v>
      </c>
      <c r="N33" s="13">
        <f>('SAMPLE RISTRETTO'!N33-'SAMPLE RISTRETTO'!N$172)/s!N$172</f>
        <v>-0.47515244175426335</v>
      </c>
      <c r="O33" s="13">
        <f>('SAMPLE RISTRETTO'!O33-'SAMPLE RISTRETTO'!O$172)/s!O$172</f>
        <v>0.5312650406788599</v>
      </c>
      <c r="P33" s="13">
        <f>('SAMPLE RISTRETTO'!P33-'SAMPLE RISTRETTO'!P$172)/s!P$172</f>
        <v>0.7351630914949074</v>
      </c>
    </row>
    <row r="34" spans="1:16" ht="12.75">
      <c r="A34" s="5">
        <v>34227</v>
      </c>
      <c r="B34" s="13">
        <f>('SAMPLE RISTRETTO'!B34-'SAMPLE RISTRETTO'!B$172)/s!B$172</f>
        <v>-2.264036765938747</v>
      </c>
      <c r="C34" s="13">
        <f>('SAMPLE RISTRETTO'!C34-'SAMPLE RISTRETTO'!C$172)/s!C$172</f>
        <v>-2.2614990896147042</v>
      </c>
      <c r="D34" s="13">
        <f>('SAMPLE RISTRETTO'!D34-'SAMPLE RISTRETTO'!D$172)/s!D$172</f>
        <v>-2.690032756901912</v>
      </c>
      <c r="E34" s="13">
        <f>('SAMPLE RISTRETTO'!E34-'SAMPLE RISTRETTO'!E$172)/s!E$172</f>
        <v>-2.700533197789315</v>
      </c>
      <c r="F34" s="13">
        <f>('SAMPLE RISTRETTO'!F34-'SAMPLE RISTRETTO'!F$172)/s!F$172</f>
        <v>-1.6482172454893578</v>
      </c>
      <c r="G34" s="13">
        <f>('SAMPLE RISTRETTO'!G34-'SAMPLE RISTRETTO'!G$172)/s!G$172</f>
        <v>-2.1291141123733084</v>
      </c>
      <c r="H34" s="13">
        <f>('SAMPLE RISTRETTO'!H34-'SAMPLE RISTRETTO'!H$172)/s!H$172</f>
        <v>-2.5497351346672756</v>
      </c>
      <c r="I34" s="13">
        <f>('SAMPLE RISTRETTO'!I34-'SAMPLE RISTRETTO'!I$172)/s!I$172</f>
        <v>-2.312310245203768</v>
      </c>
      <c r="J34" s="13">
        <f>('SAMPLE RISTRETTO'!J34-'SAMPLE RISTRETTO'!J$172)/s!J$172</f>
        <v>-1.4713015131625213</v>
      </c>
      <c r="K34" s="13">
        <f>('SAMPLE RISTRETTO'!K34-'SAMPLE RISTRETTO'!K$172)/s!K$172</f>
        <v>-1.5146366841831715</v>
      </c>
      <c r="L34" s="13">
        <f>('SAMPLE RISTRETTO'!L34-'SAMPLE RISTRETTO'!L$172)/s!L$172</f>
        <v>0.6256084899814014</v>
      </c>
      <c r="M34" s="13">
        <f>('SAMPLE RISTRETTO'!M34-'SAMPLE RISTRETTO'!M$172)/s!M$172</f>
        <v>0.6276098428431294</v>
      </c>
      <c r="N34" s="13">
        <f>('SAMPLE RISTRETTO'!N34-'SAMPLE RISTRETTO'!N$172)/s!N$172</f>
        <v>-0.6332502260629743</v>
      </c>
      <c r="O34" s="13">
        <f>('SAMPLE RISTRETTO'!O34-'SAMPLE RISTRETTO'!O$172)/s!O$172</f>
        <v>0.6732872378036938</v>
      </c>
      <c r="P34" s="13">
        <f>('SAMPLE RISTRETTO'!P34-'SAMPLE RISTRETTO'!P$172)/s!P$172</f>
        <v>0.6409144227219187</v>
      </c>
    </row>
    <row r="35" spans="1:16" ht="12.75">
      <c r="A35" s="5">
        <v>34257</v>
      </c>
      <c r="B35" s="13">
        <f>('SAMPLE RISTRETTO'!B35-'SAMPLE RISTRETTO'!B$172)/s!B$172</f>
        <v>-2.2378319038860623</v>
      </c>
      <c r="C35" s="13">
        <f>('SAMPLE RISTRETTO'!C35-'SAMPLE RISTRETTO'!C$172)/s!C$172</f>
        <v>-2.1002473973871316</v>
      </c>
      <c r="D35" s="13">
        <f>('SAMPLE RISTRETTO'!D35-'SAMPLE RISTRETTO'!D$172)/s!D$172</f>
        <v>-2.5964282190268726</v>
      </c>
      <c r="E35" s="13">
        <f>('SAMPLE RISTRETTO'!E35-'SAMPLE RISTRETTO'!E$172)/s!E$172</f>
        <v>-2.6128704607677915</v>
      </c>
      <c r="F35" s="13">
        <f>('SAMPLE RISTRETTO'!F35-'SAMPLE RISTRETTO'!F$172)/s!F$172</f>
        <v>-1.38797439020285</v>
      </c>
      <c r="G35" s="13">
        <f>('SAMPLE RISTRETTO'!G35-'SAMPLE RISTRETTO'!G$172)/s!G$172</f>
        <v>-1.8343370123736658</v>
      </c>
      <c r="H35" s="13">
        <f>('SAMPLE RISTRETTO'!H35-'SAMPLE RISTRETTO'!H$172)/s!H$172</f>
        <v>-2.507417636724734</v>
      </c>
      <c r="I35" s="13">
        <f>('SAMPLE RISTRETTO'!I35-'SAMPLE RISTRETTO'!I$172)/s!I$172</f>
        <v>-2.332141915950442</v>
      </c>
      <c r="J35" s="13">
        <f>('SAMPLE RISTRETTO'!J35-'SAMPLE RISTRETTO'!J$172)/s!J$172</f>
        <v>-1.4839409742848255</v>
      </c>
      <c r="K35" s="13">
        <f>('SAMPLE RISTRETTO'!K35-'SAMPLE RISTRETTO'!K$172)/s!K$172</f>
        <v>-1.484736778840421</v>
      </c>
      <c r="L35" s="13">
        <f>('SAMPLE RISTRETTO'!L35-'SAMPLE RISTRETTO'!L$172)/s!L$172</f>
        <v>0.5918143413896204</v>
      </c>
      <c r="M35" s="13">
        <f>('SAMPLE RISTRETTO'!M35-'SAMPLE RISTRETTO'!M$172)/s!M$172</f>
        <v>0.5695262836751337</v>
      </c>
      <c r="N35" s="13">
        <f>('SAMPLE RISTRETTO'!N35-'SAMPLE RISTRETTO'!N$172)/s!N$172</f>
        <v>-0.7953489736866142</v>
      </c>
      <c r="O35" s="13">
        <f>('SAMPLE RISTRETTO'!O35-'SAMPLE RISTRETTO'!O$172)/s!O$172</f>
        <v>0.6775812541603404</v>
      </c>
      <c r="P35" s="13">
        <f>('SAMPLE RISTRETTO'!P35-'SAMPLE RISTRETTO'!P$172)/s!P$172</f>
        <v>0.5843695607032223</v>
      </c>
    </row>
    <row r="36" spans="1:16" ht="12.75">
      <c r="A36" s="5">
        <v>34288</v>
      </c>
      <c r="B36" s="13">
        <f>('SAMPLE RISTRETTO'!B36-'SAMPLE RISTRETTO'!B$172)/s!B$172</f>
        <v>-2.1754867199123185</v>
      </c>
      <c r="C36" s="13">
        <f>('SAMPLE RISTRETTO'!C36-'SAMPLE RISTRETTO'!C$172)/s!C$172</f>
        <v>-1.8255634802851914</v>
      </c>
      <c r="D36" s="13">
        <f>('SAMPLE RISTRETTO'!D36-'SAMPLE RISTRETTO'!D$172)/s!D$172</f>
        <v>-2.4596979398929655</v>
      </c>
      <c r="E36" s="13">
        <f>('SAMPLE RISTRETTO'!E36-'SAMPLE RISTRETTO'!E$172)/s!E$172</f>
        <v>-2.4789634021804132</v>
      </c>
      <c r="F36" s="13">
        <f>('SAMPLE RISTRETTO'!F36-'SAMPLE RISTRETTO'!F$172)/s!F$172</f>
        <v>-1.0669293205643657</v>
      </c>
      <c r="G36" s="13">
        <f>('SAMPLE RISTRETTO'!G36-'SAMPLE RISTRETTO'!G$172)/s!G$172</f>
        <v>-1.5119982242230237</v>
      </c>
      <c r="H36" s="13">
        <f>('SAMPLE RISTRETTO'!H36-'SAMPLE RISTRETTO'!H$172)/s!H$172</f>
        <v>-2.407445780783462</v>
      </c>
      <c r="I36" s="13">
        <f>('SAMPLE RISTRETTO'!I36-'SAMPLE RISTRETTO'!I$172)/s!I$172</f>
        <v>-2.32022727712419</v>
      </c>
      <c r="J36" s="13">
        <f>('SAMPLE RISTRETTO'!J36-'SAMPLE RISTRETTO'!J$172)/s!J$172</f>
        <v>-1.4995350459420351</v>
      </c>
      <c r="K36" s="13">
        <f>('SAMPLE RISTRETTO'!K36-'SAMPLE RISTRETTO'!K$172)/s!K$172</f>
        <v>-1.4544033249741164</v>
      </c>
      <c r="L36" s="13">
        <f>('SAMPLE RISTRETTO'!L36-'SAMPLE RISTRETTO'!L$172)/s!L$172</f>
        <v>0.5716723715275935</v>
      </c>
      <c r="M36" s="13">
        <f>('SAMPLE RISTRETTO'!M36-'SAMPLE RISTRETTO'!M$172)/s!M$172</f>
        <v>0.5425762268971704</v>
      </c>
      <c r="N36" s="13">
        <f>('SAMPLE RISTRETTO'!N36-'SAMPLE RISTRETTO'!N$172)/s!N$172</f>
        <v>-0.9199805311262288</v>
      </c>
      <c r="O36" s="13">
        <f>('SAMPLE RISTRETTO'!O36-'SAMPLE RISTRETTO'!O$172)/s!O$172</f>
        <v>0.5789931448753811</v>
      </c>
      <c r="P36" s="13">
        <f>('SAMPLE RISTRETTO'!P36-'SAMPLE RISTRETTO'!P$172)/s!P$172</f>
        <v>0.5543810736546646</v>
      </c>
    </row>
    <row r="37" spans="1:16" ht="12.75">
      <c r="A37" s="5">
        <v>34318</v>
      </c>
      <c r="B37" s="13">
        <f>('SAMPLE RISTRETTO'!B37-'SAMPLE RISTRETTO'!B$172)/s!B$172</f>
        <v>-2.0745785028432047</v>
      </c>
      <c r="C37" s="13">
        <f>('SAMPLE RISTRETTO'!C37-'SAMPLE RISTRETTO'!C$172)/s!C$172</f>
        <v>-1.537534595539814</v>
      </c>
      <c r="D37" s="13">
        <f>('SAMPLE RISTRETTO'!D37-'SAMPLE RISTRETTO'!D$172)/s!D$172</f>
        <v>-2.2837979396256465</v>
      </c>
      <c r="E37" s="13">
        <f>('SAMPLE RISTRETTO'!E37-'SAMPLE RISTRETTO'!E$172)/s!E$172</f>
        <v>-2.300834381040687</v>
      </c>
      <c r="F37" s="13">
        <f>('SAMPLE RISTRETTO'!F37-'SAMPLE RISTRETTO'!F$172)/s!F$172</f>
        <v>-0.7383692772149997</v>
      </c>
      <c r="G37" s="13">
        <f>('SAMPLE RISTRETTO'!G37-'SAMPLE RISTRETTO'!G$172)/s!G$172</f>
        <v>-1.1892677027789658</v>
      </c>
      <c r="H37" s="13">
        <f>('SAMPLE RISTRETTO'!H37-'SAMPLE RISTRETTO'!H$172)/s!H$172</f>
        <v>-2.2258973338033905</v>
      </c>
      <c r="I37" s="13">
        <f>('SAMPLE RISTRETTO'!I37-'SAMPLE RISTRETTO'!I$172)/s!I$172</f>
        <v>-2.28779894529421</v>
      </c>
      <c r="J37" s="13">
        <f>('SAMPLE RISTRETTO'!J37-'SAMPLE RISTRETTO'!J$172)/s!J$172</f>
        <v>-1.5133053087553727</v>
      </c>
      <c r="K37" s="13">
        <f>('SAMPLE RISTRETTO'!K37-'SAMPLE RISTRETTO'!K$172)/s!K$172</f>
        <v>-1.404856093615534</v>
      </c>
      <c r="L37" s="13">
        <f>('SAMPLE RISTRETTO'!L37-'SAMPLE RISTRETTO'!L$172)/s!L$172</f>
        <v>0.550040231754481</v>
      </c>
      <c r="M37" s="13">
        <f>('SAMPLE RISTRETTO'!M37-'SAMPLE RISTRETTO'!M$172)/s!M$172</f>
        <v>0.5379195779886922</v>
      </c>
      <c r="N37" s="13">
        <f>('SAMPLE RISTRETTO'!N37-'SAMPLE RISTRETTO'!N$172)/s!N$172</f>
        <v>-0.9707011427799258</v>
      </c>
      <c r="O37" s="13">
        <f>('SAMPLE RISTRETTO'!O37-'SAMPLE RISTRETTO'!O$172)/s!O$172</f>
        <v>0.4091119390802871</v>
      </c>
      <c r="P37" s="13">
        <f>('SAMPLE RISTRETTO'!P37-'SAMPLE RISTRETTO'!P$172)/s!P$172</f>
        <v>0.5301762068505335</v>
      </c>
    </row>
    <row r="38" spans="1:16" ht="12.75">
      <c r="A38" s="5">
        <v>34349</v>
      </c>
      <c r="B38" s="13">
        <f>('SAMPLE RISTRETTO'!B38-'SAMPLE RISTRETTO'!B$172)/s!B$172</f>
        <v>-1.940326880569597</v>
      </c>
      <c r="C38" s="13">
        <f>('SAMPLE RISTRETTO'!C38-'SAMPLE RISTRETTO'!C$172)/s!C$172</f>
        <v>-0.8769586977268211</v>
      </c>
      <c r="D38" s="13">
        <f>('SAMPLE RISTRETTO'!D38-'SAMPLE RISTRETTO'!D$172)/s!D$172</f>
        <v>-2.0795248268734117</v>
      </c>
      <c r="E38" s="13">
        <f>('SAMPLE RISTRETTO'!E38-'SAMPLE RISTRETTO'!E$172)/s!E$172</f>
        <v>-2.0878297851049834</v>
      </c>
      <c r="F38" s="13">
        <f>('SAMPLE RISTRETTO'!F38-'SAMPLE RISTRETTO'!F$172)/s!F$172</f>
        <v>-0.4451606759701881</v>
      </c>
      <c r="G38" s="13">
        <f>('SAMPLE RISTRETTO'!G38-'SAMPLE RISTRETTO'!G$172)/s!G$172</f>
        <v>-0.8633225604497686</v>
      </c>
      <c r="H38" s="13">
        <f>('SAMPLE RISTRETTO'!H38-'SAMPLE RISTRETTO'!H$172)/s!H$172</f>
        <v>-1.9424992292198964</v>
      </c>
      <c r="I38" s="13">
        <f>('SAMPLE RISTRETTO'!I38-'SAMPLE RISTRETTO'!I$172)/s!I$172</f>
        <v>-2.246725807489304</v>
      </c>
      <c r="J38" s="13">
        <f>('SAMPLE RISTRETTO'!J38-'SAMPLE RISTRETTO'!J$172)/s!J$172</f>
        <v>-1.5149838259826431</v>
      </c>
      <c r="K38" s="13">
        <f>('SAMPLE RISTRETTO'!K38-'SAMPLE RISTRETTO'!K$172)/s!K$172</f>
        <v>-1.3364202578315514</v>
      </c>
      <c r="L38" s="13">
        <f>('SAMPLE RISTRETTO'!L38-'SAMPLE RISTRETTO'!L$172)/s!L$172</f>
        <v>0.52726992361632</v>
      </c>
      <c r="M38" s="13">
        <f>('SAMPLE RISTRETTO'!M38-'SAMPLE RISTRETTO'!M$172)/s!M$172</f>
        <v>0.5395286133887346</v>
      </c>
      <c r="N38" s="13">
        <f>('SAMPLE RISTRETTO'!N38-'SAMPLE RISTRETTO'!N$172)/s!N$172</f>
        <v>-0.9227126088798777</v>
      </c>
      <c r="O38" s="13">
        <f>('SAMPLE RISTRETTO'!O38-'SAMPLE RISTRETTO'!O$172)/s!O$172</f>
        <v>0.206375874135035</v>
      </c>
      <c r="P38" s="13">
        <f>('SAMPLE RISTRETTO'!P38-'SAMPLE RISTRETTO'!P$172)/s!P$172</f>
        <v>0.5021056653218107</v>
      </c>
    </row>
    <row r="39" spans="1:16" ht="12.75">
      <c r="A39" s="5">
        <v>34380</v>
      </c>
      <c r="B39" s="13">
        <f>('SAMPLE RISTRETTO'!B39-'SAMPLE RISTRETTO'!B$172)/s!B$172</f>
        <v>-1.782992904962442</v>
      </c>
      <c r="C39" s="13">
        <f>('SAMPLE RISTRETTO'!C39-'SAMPLE RISTRETTO'!C$172)/s!C$172</f>
        <v>-0.02510493050960755</v>
      </c>
      <c r="D39" s="13">
        <f>('SAMPLE RISTRETTO'!D39-'SAMPLE RISTRETTO'!D$172)/s!D$172</f>
        <v>-1.8571571756231455</v>
      </c>
      <c r="E39" s="13">
        <f>('SAMPLE RISTRETTO'!E39-'SAMPLE RISTRETTO'!E$172)/s!E$172</f>
        <v>-1.8574174570439455</v>
      </c>
      <c r="F39" s="13">
        <f>('SAMPLE RISTRETTO'!F39-'SAMPLE RISTRETTO'!F$172)/s!F$172</f>
        <v>-0.1937852700050315</v>
      </c>
      <c r="G39" s="13">
        <f>('SAMPLE RISTRETTO'!G39-'SAMPLE RISTRETTO'!G$172)/s!G$172</f>
        <v>-0.5311012619823545</v>
      </c>
      <c r="H39" s="13">
        <f>('SAMPLE RISTRETTO'!H39-'SAMPLE RISTRETTO'!H$172)/s!H$172</f>
        <v>-1.5688328826723013</v>
      </c>
      <c r="I39" s="13">
        <f>('SAMPLE RISTRETTO'!I39-'SAMPLE RISTRETTO'!I$172)/s!I$172</f>
        <v>-2.201343475998591</v>
      </c>
      <c r="J39" s="13">
        <f>('SAMPLE RISTRETTO'!J39-'SAMPLE RISTRETTO'!J$172)/s!J$172</f>
        <v>-1.4872880197509581</v>
      </c>
      <c r="K39" s="13">
        <f>('SAMPLE RISTRETTO'!K39-'SAMPLE RISTRETTO'!K$172)/s!K$172</f>
        <v>-1.2687192887414351</v>
      </c>
      <c r="L39" s="13">
        <f>('SAMPLE RISTRETTO'!L39-'SAMPLE RISTRETTO'!L$172)/s!L$172</f>
        <v>0.4971842707238753</v>
      </c>
      <c r="M39" s="13">
        <f>('SAMPLE RISTRETTO'!M39-'SAMPLE RISTRETTO'!M$172)/s!M$172</f>
        <v>0.5361368640155755</v>
      </c>
      <c r="N39" s="13">
        <f>('SAMPLE RISTRETTO'!N39-'SAMPLE RISTRETTO'!N$172)/s!N$172</f>
        <v>-0.7817467124716275</v>
      </c>
      <c r="O39" s="13">
        <f>('SAMPLE RISTRETTO'!O39-'SAMPLE RISTRETTO'!O$172)/s!O$172</f>
        <v>0.004514511455103583</v>
      </c>
      <c r="P39" s="13">
        <f>('SAMPLE RISTRETTO'!P39-'SAMPLE RISTRETTO'!P$172)/s!P$172</f>
        <v>0.46908087252342867</v>
      </c>
    </row>
    <row r="40" spans="1:16" ht="12.75">
      <c r="A40" s="5">
        <v>34408</v>
      </c>
      <c r="B40" s="13">
        <f>('SAMPLE RISTRETTO'!B40-'SAMPLE RISTRETTO'!B$172)/s!B$172</f>
        <v>-1.6124265261150175</v>
      </c>
      <c r="C40" s="13">
        <f>('SAMPLE RISTRETTO'!C40-'SAMPLE RISTRETTO'!C$172)/s!C$172</f>
        <v>0.7622481598168162</v>
      </c>
      <c r="D40" s="13">
        <f>('SAMPLE RISTRETTO'!D40-'SAMPLE RISTRETTO'!D$172)/s!D$172</f>
        <v>-1.620044207951205</v>
      </c>
      <c r="E40" s="13">
        <f>('SAMPLE RISTRETTO'!E40-'SAMPLE RISTRETTO'!E$172)/s!E$172</f>
        <v>-1.6192642143089908</v>
      </c>
      <c r="F40" s="13">
        <f>('SAMPLE RISTRETTO'!F40-'SAMPLE RISTRETTO'!F$172)/s!F$172</f>
        <v>0.059788966072070314</v>
      </c>
      <c r="G40" s="13">
        <f>('SAMPLE RISTRETTO'!G40-'SAMPLE RISTRETTO'!G$172)/s!G$172</f>
        <v>-0.21160582169736097</v>
      </c>
      <c r="H40" s="13">
        <f>('SAMPLE RISTRETTO'!H40-'SAMPLE RISTRETTO'!H$172)/s!H$172</f>
        <v>-1.1548141097232862</v>
      </c>
      <c r="I40" s="13">
        <f>('SAMPLE RISTRETTO'!I40-'SAMPLE RISTRETTO'!I$172)/s!I$172</f>
        <v>-2.1510663483769936</v>
      </c>
      <c r="J40" s="13">
        <f>('SAMPLE RISTRETTO'!J40-'SAMPLE RISTRETTO'!J$172)/s!J$172</f>
        <v>-1.4100934200229498</v>
      </c>
      <c r="K40" s="13">
        <f>('SAMPLE RISTRETTO'!K40-'SAMPLE RISTRETTO'!K$172)/s!K$172</f>
        <v>-1.214700078615401</v>
      </c>
      <c r="L40" s="13">
        <f>('SAMPLE RISTRETTO'!L40-'SAMPLE RISTRETTO'!L$172)/s!L$172</f>
        <v>0.4614877227974206</v>
      </c>
      <c r="M40" s="13">
        <f>('SAMPLE RISTRETTO'!M40-'SAMPLE RISTRETTO'!M$172)/s!M$172</f>
        <v>0.5238668901454523</v>
      </c>
      <c r="N40" s="13">
        <f>('SAMPLE RISTRETTO'!N40-'SAMPLE RISTRETTO'!N$172)/s!N$172</f>
        <v>-0.6106434217160194</v>
      </c>
      <c r="O40" s="13">
        <f>('SAMPLE RISTRETTO'!O40-'SAMPLE RISTRETTO'!O$172)/s!O$172</f>
        <v>-0.18770959576728288</v>
      </c>
      <c r="P40" s="13">
        <f>('SAMPLE RISTRETTO'!P40-'SAMPLE RISTRETTO'!P$172)/s!P$172</f>
        <v>0.4408354223576741</v>
      </c>
    </row>
    <row r="41" spans="1:16" ht="12.75">
      <c r="A41" s="5">
        <v>34439</v>
      </c>
      <c r="B41" s="13">
        <f>('SAMPLE RISTRETTO'!B41-'SAMPLE RISTRETTO'!B$172)/s!B$172</f>
        <v>-1.4385674463455975</v>
      </c>
      <c r="C41" s="13">
        <f>('SAMPLE RISTRETTO'!C41-'SAMPLE RISTRETTO'!C$172)/s!C$172</f>
        <v>0.6521521768478177</v>
      </c>
      <c r="D41" s="13">
        <f>('SAMPLE RISTRETTO'!D41-'SAMPLE RISTRETTO'!D$172)/s!D$172</f>
        <v>-1.3722333103944482</v>
      </c>
      <c r="E41" s="13">
        <f>('SAMPLE RISTRETTO'!E41-'SAMPLE RISTRETTO'!E$172)/s!E$172</f>
        <v>-1.3698243039095437</v>
      </c>
      <c r="F41" s="13">
        <f>('SAMPLE RISTRETTO'!F41-'SAMPLE RISTRETTO'!F$172)/s!F$172</f>
        <v>0.3469101792556562</v>
      </c>
      <c r="G41" s="13">
        <f>('SAMPLE RISTRETTO'!G41-'SAMPLE RISTRETTO'!G$172)/s!G$172</f>
        <v>0.09256858269211832</v>
      </c>
      <c r="H41" s="13">
        <f>('SAMPLE RISTRETTO'!H41-'SAMPLE RISTRETTO'!H$172)/s!H$172</f>
        <v>-0.732297026463896</v>
      </c>
      <c r="I41" s="13">
        <f>('SAMPLE RISTRETTO'!I41-'SAMPLE RISTRETTO'!I$172)/s!I$172</f>
        <v>-2.095022742321733</v>
      </c>
      <c r="J41" s="13">
        <f>('SAMPLE RISTRETTO'!J41-'SAMPLE RISTRETTO'!J$172)/s!J$172</f>
        <v>-1.2799283015257004</v>
      </c>
      <c r="K41" s="13">
        <f>('SAMPLE RISTRETTO'!K41-'SAMPLE RISTRETTO'!K$172)/s!K$172</f>
        <v>-1.1765207701362252</v>
      </c>
      <c r="L41" s="13">
        <f>('SAMPLE RISTRETTO'!L41-'SAMPLE RISTRETTO'!L$172)/s!L$172</f>
        <v>0.42975291925364834</v>
      </c>
      <c r="M41" s="13">
        <f>('SAMPLE RISTRETTO'!M41-'SAMPLE RISTRETTO'!M$172)/s!M$172</f>
        <v>0.5000955291013884</v>
      </c>
      <c r="N41" s="13">
        <f>('SAMPLE RISTRETTO'!N41-'SAMPLE RISTRETTO'!N$172)/s!N$172</f>
        <v>-0.5154845066413781</v>
      </c>
      <c r="O41" s="13">
        <f>('SAMPLE RISTRETTO'!O41-'SAMPLE RISTRETTO'!O$172)/s!O$172</f>
        <v>-0.34075122349218195</v>
      </c>
      <c r="P41" s="13">
        <f>('SAMPLE RISTRETTO'!P41-'SAMPLE RISTRETTO'!P$172)/s!P$172</f>
        <v>0.42266847894971055</v>
      </c>
    </row>
    <row r="42" spans="1:16" ht="12.75">
      <c r="A42" s="5">
        <v>34469</v>
      </c>
      <c r="B42" s="13">
        <f>('SAMPLE RISTRETTO'!B42-'SAMPLE RISTRETTO'!B$172)/s!B$172</f>
        <v>-1.2652016758792768</v>
      </c>
      <c r="C42" s="13">
        <f>('SAMPLE RISTRETTO'!C42-'SAMPLE RISTRETTO'!C$172)/s!C$172</f>
        <v>1.2059683336011737</v>
      </c>
      <c r="D42" s="13">
        <f>('SAMPLE RISTRETTO'!D42-'SAMPLE RISTRETTO'!D$172)/s!D$172</f>
        <v>-1.1140532436243096</v>
      </c>
      <c r="E42" s="13">
        <f>('SAMPLE RISTRETTO'!E42-'SAMPLE RISTRETTO'!E$172)/s!E$172</f>
        <v>-1.1137977094813158</v>
      </c>
      <c r="F42" s="13">
        <f>('SAMPLE RISTRETTO'!F42-'SAMPLE RISTRETTO'!F$172)/s!F$172</f>
        <v>0.6731584669148105</v>
      </c>
      <c r="G42" s="13">
        <f>('SAMPLE RISTRETTO'!G42-'SAMPLE RISTRETTO'!G$172)/s!G$172</f>
        <v>0.372408676511507</v>
      </c>
      <c r="H42" s="13">
        <f>('SAMPLE RISTRETTO'!H42-'SAMPLE RISTRETTO'!H$172)/s!H$172</f>
        <v>-0.3410047536995881</v>
      </c>
      <c r="I42" s="13">
        <f>('SAMPLE RISTRETTO'!I42-'SAMPLE RISTRETTO'!I$172)/s!I$172</f>
        <v>-2.03314544215518</v>
      </c>
      <c r="J42" s="13">
        <f>('SAMPLE RISTRETTO'!J42-'SAMPLE RISTRETTO'!J$172)/s!J$172</f>
        <v>-1.1199494137970587</v>
      </c>
      <c r="K42" s="13">
        <f>('SAMPLE RISTRETTO'!K42-'SAMPLE RISTRETTO'!K$172)/s!K$172</f>
        <v>-1.1366877166195697</v>
      </c>
      <c r="L42" s="13">
        <f>('SAMPLE RISTRETTO'!L42-'SAMPLE RISTRETTO'!L$172)/s!L$172</f>
        <v>0.41789125106719033</v>
      </c>
      <c r="M42" s="13">
        <f>('SAMPLE RISTRETTO'!M42-'SAMPLE RISTRETTO'!M$172)/s!M$172</f>
        <v>0.490169242991218</v>
      </c>
      <c r="N42" s="13">
        <f>('SAMPLE RISTRETTO'!N42-'SAMPLE RISTRETTO'!N$172)/s!N$172</f>
        <v>-0.5480272248132847</v>
      </c>
      <c r="O42" s="13">
        <f>('SAMPLE RISTRETTO'!O42-'SAMPLE RISTRETTO'!O$172)/s!O$172</f>
        <v>-0.41597343526369884</v>
      </c>
      <c r="P42" s="13">
        <f>('SAMPLE RISTRETTO'!P42-'SAMPLE RISTRETTO'!P$172)/s!P$172</f>
        <v>0.4214925873851743</v>
      </c>
    </row>
    <row r="43" spans="1:16" ht="12.75">
      <c r="A43" s="5">
        <v>34500</v>
      </c>
      <c r="B43" s="13">
        <f>('SAMPLE RISTRETTO'!B43-'SAMPLE RISTRETTO'!B$172)/s!B$172</f>
        <v>-1.0968788202586108</v>
      </c>
      <c r="C43" s="13">
        <f>('SAMPLE RISTRETTO'!C43-'SAMPLE RISTRETTO'!C$172)/s!C$172</f>
        <v>0.6187897577661818</v>
      </c>
      <c r="D43" s="13">
        <f>('SAMPLE RISTRETTO'!D43-'SAMPLE RISTRETTO'!D$172)/s!D$172</f>
        <v>-0.8479938036234583</v>
      </c>
      <c r="E43" s="13">
        <f>('SAMPLE RISTRETTO'!E43-'SAMPLE RISTRETTO'!E$172)/s!E$172</f>
        <v>-0.8478271157237149</v>
      </c>
      <c r="F43" s="13">
        <f>('SAMPLE RISTRETTO'!F43-'SAMPLE RISTRETTO'!F$172)/s!F$172</f>
        <v>1.0260651988321932</v>
      </c>
      <c r="G43" s="13">
        <f>('SAMPLE RISTRETTO'!G43-'SAMPLE RISTRETTO'!G$172)/s!G$172</f>
        <v>0.6524118173508244</v>
      </c>
      <c r="H43" s="13">
        <f>('SAMPLE RISTRETTO'!H43-'SAMPLE RISTRETTO'!H$172)/s!H$172</f>
        <v>-0.02134264530948229</v>
      </c>
      <c r="I43" s="13">
        <f>('SAMPLE RISTRETTO'!I43-'SAMPLE RISTRETTO'!I$172)/s!I$172</f>
        <v>-1.9678704702940342</v>
      </c>
      <c r="J43" s="13">
        <f>('SAMPLE RISTRETTO'!J43-'SAMPLE RISTRETTO'!J$172)/s!J$172</f>
        <v>-0.9573580800117666</v>
      </c>
      <c r="K43" s="13">
        <f>('SAMPLE RISTRETTO'!K43-'SAMPLE RISTRETTO'!K$172)/s!K$172</f>
        <v>-1.076411381825714</v>
      </c>
      <c r="L43" s="13">
        <f>('SAMPLE RISTRETTO'!L43-'SAMPLE RISTRETTO'!L$172)/s!L$172</f>
        <v>0.4394393248908945</v>
      </c>
      <c r="M43" s="13">
        <f>('SAMPLE RISTRETTO'!M43-'SAMPLE RISTRETTO'!M$172)/s!M$172</f>
        <v>0.5112124033619829</v>
      </c>
      <c r="N43" s="13">
        <f>('SAMPLE RISTRETTO'!N43-'SAMPLE RISTRETTO'!N$172)/s!N$172</f>
        <v>-0.6970612267117099</v>
      </c>
      <c r="O43" s="13">
        <f>('SAMPLE RISTRETTO'!O43-'SAMPLE RISTRETTO'!O$172)/s!O$172</f>
        <v>-0.4173849359718696</v>
      </c>
      <c r="P43" s="13">
        <f>('SAMPLE RISTRETTO'!P43-'SAMPLE RISTRETTO'!P$172)/s!P$172</f>
        <v>0.4350034267455985</v>
      </c>
    </row>
    <row r="44" spans="1:16" ht="12.75">
      <c r="A44" s="5">
        <v>34530</v>
      </c>
      <c r="B44" s="13">
        <f>('SAMPLE RISTRETTO'!B44-'SAMPLE RISTRETTO'!B$172)/s!B$172</f>
        <v>-0.9384916182750738</v>
      </c>
      <c r="C44" s="13">
        <f>('SAMPLE RISTRETTO'!C44-'SAMPLE RISTRETTO'!C$172)/s!C$172</f>
        <v>-0.1374250747512277</v>
      </c>
      <c r="D44" s="13">
        <f>('SAMPLE RISTRETTO'!D44-'SAMPLE RISTRETTO'!D$172)/s!D$172</f>
        <v>-0.5802643137524031</v>
      </c>
      <c r="E44" s="13">
        <f>('SAMPLE RISTRETTO'!E44-'SAMPLE RISTRETTO'!E$172)/s!E$172</f>
        <v>-0.5765186960933573</v>
      </c>
      <c r="F44" s="13">
        <f>('SAMPLE RISTRETTO'!F44-'SAMPLE RISTRETTO'!F$172)/s!F$172</f>
        <v>1.3480980311679276</v>
      </c>
      <c r="G44" s="13">
        <f>('SAMPLE RISTRETTO'!G44-'SAMPLE RISTRETTO'!G$172)/s!G$172</f>
        <v>0.9433409229320785</v>
      </c>
      <c r="H44" s="13">
        <f>('SAMPLE RISTRETTO'!H44-'SAMPLE RISTRETTO'!H$172)/s!H$172</f>
        <v>0.21302918202319387</v>
      </c>
      <c r="I44" s="13">
        <f>('SAMPLE RISTRETTO'!I44-'SAMPLE RISTRETTO'!I$172)/s!I$172</f>
        <v>-1.9053620176432937</v>
      </c>
      <c r="J44" s="13">
        <f>('SAMPLE RISTRETTO'!J44-'SAMPLE RISTRETTO'!J$172)/s!J$172</f>
        <v>-0.829120174198129</v>
      </c>
      <c r="K44" s="13">
        <f>('SAMPLE RISTRETTO'!K44-'SAMPLE RISTRETTO'!K$172)/s!K$172</f>
        <v>-0.9910532978788648</v>
      </c>
      <c r="L44" s="13">
        <f>('SAMPLE RISTRETTO'!L44-'SAMPLE RISTRETTO'!L$172)/s!L$172</f>
        <v>0.4840973872643509</v>
      </c>
      <c r="M44" s="13">
        <f>('SAMPLE RISTRETTO'!M44-'SAMPLE RISTRETTO'!M$172)/s!M$172</f>
        <v>0.5592063658292385</v>
      </c>
      <c r="N44" s="13">
        <f>('SAMPLE RISTRETTO'!N44-'SAMPLE RISTRETTO'!N$172)/s!N$172</f>
        <v>-0.8948568921187106</v>
      </c>
      <c r="O44" s="13">
        <f>('SAMPLE RISTRETTO'!O44-'SAMPLE RISTRETTO'!O$172)/s!O$172</f>
        <v>-0.35417237943502455</v>
      </c>
      <c r="P44" s="13">
        <f>('SAMPLE RISTRETTO'!P44-'SAMPLE RISTRETTO'!P$172)/s!P$172</f>
        <v>0.4600849799061664</v>
      </c>
    </row>
    <row r="45" spans="1:16" ht="12.75">
      <c r="A45" s="5">
        <v>34561</v>
      </c>
      <c r="B45" s="13">
        <f>('SAMPLE RISTRETTO'!B45-'SAMPLE RISTRETTO'!B$172)/s!B$172</f>
        <v>-0.7872419224968368</v>
      </c>
      <c r="C45" s="13">
        <f>('SAMPLE RISTRETTO'!C45-'SAMPLE RISTRETTO'!C$172)/s!C$172</f>
        <v>0.46643471062657893</v>
      </c>
      <c r="D45" s="13">
        <f>('SAMPLE RISTRETTO'!D45-'SAMPLE RISTRETTO'!D$172)/s!D$172</f>
        <v>-0.310744536153828</v>
      </c>
      <c r="E45" s="13">
        <f>('SAMPLE RISTRETTO'!E45-'SAMPLE RISTRETTO'!E$172)/s!E$172</f>
        <v>-0.30970596329921307</v>
      </c>
      <c r="F45" s="13">
        <f>('SAMPLE RISTRETTO'!F45-'SAMPLE RISTRETTO'!F$172)/s!F$172</f>
        <v>1.5679993363437463</v>
      </c>
      <c r="G45" s="13">
        <f>('SAMPLE RISTRETTO'!G45-'SAMPLE RISTRETTO'!G$172)/s!G$172</f>
        <v>1.2467788318082076</v>
      </c>
      <c r="H45" s="13">
        <f>('SAMPLE RISTRETTO'!H45-'SAMPLE RISTRETTO'!H$172)/s!H$172</f>
        <v>0.35464124880950176</v>
      </c>
      <c r="I45" s="13">
        <f>('SAMPLE RISTRETTO'!I45-'SAMPLE RISTRETTO'!I$172)/s!I$172</f>
        <v>-1.8474965008053341</v>
      </c>
      <c r="J45" s="13">
        <f>('SAMPLE RISTRETTO'!J45-'SAMPLE RISTRETTO'!J$172)/s!J$172</f>
        <v>-0.7409038817641465</v>
      </c>
      <c r="K45" s="13">
        <f>('SAMPLE RISTRETTO'!K45-'SAMPLE RISTRETTO'!K$172)/s!K$172</f>
        <v>-0.8640358155930472</v>
      </c>
      <c r="L45" s="13">
        <f>('SAMPLE RISTRETTO'!L45-'SAMPLE RISTRETTO'!L$172)/s!L$172</f>
        <v>0.5256216219411801</v>
      </c>
      <c r="M45" s="13">
        <f>('SAMPLE RISTRETTO'!M45-'SAMPLE RISTRETTO'!M$172)/s!M$172</f>
        <v>0.6090122986973249</v>
      </c>
      <c r="N45" s="13">
        <f>('SAMPLE RISTRETTO'!N45-'SAMPLE RISTRETTO'!N$172)/s!N$172</f>
        <v>-1.0522557648983346</v>
      </c>
      <c r="O45" s="13">
        <f>('SAMPLE RISTRETTO'!O45-'SAMPLE RISTRETTO'!O$172)/s!O$172</f>
        <v>-0.22771231869153039</v>
      </c>
      <c r="P45" s="13">
        <f>('SAMPLE RISTRETTO'!P45-'SAMPLE RISTRETTO'!P$172)/s!P$172</f>
        <v>0.4961734738493363</v>
      </c>
    </row>
    <row r="46" spans="1:16" ht="12.75">
      <c r="A46" s="5">
        <v>34592</v>
      </c>
      <c r="B46" s="13">
        <f>('SAMPLE RISTRETTO'!B46-'SAMPLE RISTRETTO'!B$172)/s!B$172</f>
        <v>-0.6464958971711733</v>
      </c>
      <c r="C46" s="13">
        <f>('SAMPLE RISTRETTO'!C46-'SAMPLE RISTRETTO'!C$172)/s!C$172</f>
        <v>1.208192494873416</v>
      </c>
      <c r="D46" s="13">
        <f>('SAMPLE RISTRETTO'!D46-'SAMPLE RISTRETTO'!D$172)/s!D$172</f>
        <v>-0.04432529755525359</v>
      </c>
      <c r="E46" s="13">
        <f>('SAMPLE RISTRETTO'!E46-'SAMPLE RISTRETTO'!E$172)/s!E$172</f>
        <v>-0.04100105001898383</v>
      </c>
      <c r="F46" s="13">
        <f>('SAMPLE RISTRETTO'!F46-'SAMPLE RISTRETTO'!F$172)/s!F$172</f>
        <v>1.6589192291546566</v>
      </c>
      <c r="G46" s="13">
        <f>('SAMPLE RISTRETTO'!G46-'SAMPLE RISTRETTO'!G$172)/s!G$172</f>
        <v>1.559461547118726</v>
      </c>
      <c r="H46" s="13">
        <f>('SAMPLE RISTRETTO'!H46-'SAMPLE RISTRETTO'!H$172)/s!H$172</f>
        <v>0.44251772952121277</v>
      </c>
      <c r="I46" s="13">
        <f>('SAMPLE RISTRETTO'!I46-'SAMPLE RISTRETTO'!I$172)/s!I$172</f>
        <v>-1.798441721254446</v>
      </c>
      <c r="J46" s="13">
        <f>('SAMPLE RISTRETTO'!J46-'SAMPLE RISTRETTO'!J$172)/s!J$172</f>
        <v>-0.6914299646479564</v>
      </c>
      <c r="K46" s="13">
        <f>('SAMPLE RISTRETTO'!K46-'SAMPLE RISTRETTO'!K$172)/s!K$172</f>
        <v>-0.7010522022502278</v>
      </c>
      <c r="L46" s="13">
        <f>('SAMPLE RISTRETTO'!L46-'SAMPLE RISTRETTO'!L$172)/s!L$172</f>
        <v>0.5500519849679338</v>
      </c>
      <c r="M46" s="13">
        <f>('SAMPLE RISTRETTO'!M46-'SAMPLE RISTRETTO'!M$172)/s!M$172</f>
        <v>0.6468130710500005</v>
      </c>
      <c r="N46" s="13">
        <f>('SAMPLE RISTRETTO'!N46-'SAMPLE RISTRETTO'!N$172)/s!N$172</f>
        <v>-1.1322044888697813</v>
      </c>
      <c r="O46" s="13">
        <f>('SAMPLE RISTRETTO'!O46-'SAMPLE RISTRETTO'!O$172)/s!O$172</f>
        <v>-0.03899846740139902</v>
      </c>
      <c r="P46" s="13">
        <f>('SAMPLE RISTRETTO'!P46-'SAMPLE RISTRETTO'!P$172)/s!P$172</f>
        <v>0.5394777121351331</v>
      </c>
    </row>
    <row r="47" spans="1:16" ht="12.75">
      <c r="A47" s="5">
        <v>34622</v>
      </c>
      <c r="B47" s="13">
        <f>('SAMPLE RISTRETTO'!B47-'SAMPLE RISTRETTO'!B$172)/s!B$172</f>
        <v>-0.5207991918684607</v>
      </c>
      <c r="C47" s="13">
        <f>('SAMPLE RISTRETTO'!C47-'SAMPLE RISTRETTO'!C$172)/s!C$172</f>
        <v>0.9424052228574497</v>
      </c>
      <c r="D47" s="13">
        <f>('SAMPLE RISTRETTO'!D47-'SAMPLE RISTRETTO'!D$172)/s!D$172</f>
        <v>0.21433569396187327</v>
      </c>
      <c r="E47" s="13">
        <f>('SAMPLE RISTRETTO'!E47-'SAMPLE RISTRETTO'!E$172)/s!E$172</f>
        <v>0.21978923159362257</v>
      </c>
      <c r="F47" s="13">
        <f>('SAMPLE RISTRETTO'!F47-'SAMPLE RISTRETTO'!F$172)/s!F$172</f>
        <v>1.5931367790485411</v>
      </c>
      <c r="G47" s="13">
        <f>('SAMPLE RISTRETTO'!G47-'SAMPLE RISTRETTO'!G$172)/s!G$172</f>
        <v>1.8100078180774444</v>
      </c>
      <c r="H47" s="13">
        <f>('SAMPLE RISTRETTO'!H47-'SAMPLE RISTRETTO'!H$172)/s!H$172</f>
        <v>0.5085049610203499</v>
      </c>
      <c r="I47" s="13">
        <f>('SAMPLE RISTRETTO'!I47-'SAMPLE RISTRETTO'!I$172)/s!I$172</f>
        <v>-1.7598357289756303</v>
      </c>
      <c r="J47" s="13">
        <f>('SAMPLE RISTRETTO'!J47-'SAMPLE RISTRETTO'!J$172)/s!J$172</f>
        <v>-0.6681513378451946</v>
      </c>
      <c r="K47" s="13">
        <f>('SAMPLE RISTRETTO'!K47-'SAMPLE RISTRETTO'!K$172)/s!K$172</f>
        <v>-0.5245921901219076</v>
      </c>
      <c r="L47" s="13">
        <f>('SAMPLE RISTRETTO'!L47-'SAMPLE RISTRETTO'!L$172)/s!L$172</f>
        <v>0.5681702881876151</v>
      </c>
      <c r="M47" s="13">
        <f>('SAMPLE RISTRETTO'!M47-'SAMPLE RISTRETTO'!M$172)/s!M$172</f>
        <v>0.6791058375812334</v>
      </c>
      <c r="N47" s="13">
        <f>('SAMPLE RISTRETTO'!N47-'SAMPLE RISTRETTO'!N$172)/s!N$172</f>
        <v>-1.1667130812489537</v>
      </c>
      <c r="O47" s="13">
        <f>('SAMPLE RISTRETTO'!O47-'SAMPLE RISTRETTO'!O$172)/s!O$172</f>
        <v>0.21075944566071686</v>
      </c>
      <c r="P47" s="13">
        <f>('SAMPLE RISTRETTO'!P47-'SAMPLE RISTRETTO'!P$172)/s!P$172</f>
        <v>0.5881831797562573</v>
      </c>
    </row>
    <row r="48" spans="1:16" ht="12.75">
      <c r="A48" s="5">
        <v>34653</v>
      </c>
      <c r="B48" s="13">
        <f>('SAMPLE RISTRETTO'!B48-'SAMPLE RISTRETTO'!B$172)/s!B$172</f>
        <v>-0.4114495397880556</v>
      </c>
      <c r="C48" s="13">
        <f>('SAMPLE RISTRETTO'!C48-'SAMPLE RISTRETTO'!C$172)/s!C$172</f>
        <v>0.6766179508404847</v>
      </c>
      <c r="D48" s="13">
        <f>('SAMPLE RISTRETTO'!D48-'SAMPLE RISTRETTO'!D$172)/s!D$172</f>
        <v>0.46202414077522697</v>
      </c>
      <c r="E48" s="13">
        <f>('SAMPLE RISTRETTO'!E48-'SAMPLE RISTRETTO'!E$172)/s!E$172</f>
        <v>0.4682827775463411</v>
      </c>
      <c r="F48" s="13">
        <f>('SAMPLE RISTRETTO'!F48-'SAMPLE RISTRETTO'!F$172)/s!F$172</f>
        <v>1.3944126973648279</v>
      </c>
      <c r="G48" s="13">
        <f>('SAMPLE RISTRETTO'!G48-'SAMPLE RISTRETTO'!G$172)/s!G$172</f>
        <v>1.9716899633598948</v>
      </c>
      <c r="H48" s="13">
        <f>('SAMPLE RISTRETTO'!H48-'SAMPLE RISTRETTO'!H$172)/s!H$172</f>
        <v>0.5486166230339896</v>
      </c>
      <c r="I48" s="13">
        <f>('SAMPLE RISTRETTO'!I48-'SAMPLE RISTRETTO'!I$172)/s!I$172</f>
        <v>-1.7295042289453915</v>
      </c>
      <c r="J48" s="13">
        <f>('SAMPLE RISTRETTO'!J48-'SAMPLE RISTRETTO'!J$172)/s!J$172</f>
        <v>-0.6629315565972871</v>
      </c>
      <c r="K48" s="13">
        <f>('SAMPLE RISTRETTO'!K48-'SAMPLE RISTRETTO'!K$172)/s!K$172</f>
        <v>-0.3595906608235204</v>
      </c>
      <c r="L48" s="13">
        <f>('SAMPLE RISTRETTO'!L48-'SAMPLE RISTRETTO'!L$172)/s!L$172</f>
        <v>0.6019919479116658</v>
      </c>
      <c r="M48" s="13">
        <f>('SAMPLE RISTRETTO'!M48-'SAMPLE RISTRETTO'!M$172)/s!M$172</f>
        <v>0.7134283103599557</v>
      </c>
      <c r="N48" s="13">
        <f>('SAMPLE RISTRETTO'!N48-'SAMPLE RISTRETTO'!N$172)/s!N$172</f>
        <v>-1.2127962709000522</v>
      </c>
      <c r="O48" s="13">
        <f>('SAMPLE RISTRETTO'!O48-'SAMPLE RISTRETTO'!O$172)/s!O$172</f>
        <v>0.48709440784775765</v>
      </c>
      <c r="P48" s="13">
        <f>('SAMPLE RISTRETTO'!P48-'SAMPLE RISTRETTO'!P$172)/s!P$172</f>
        <v>0.6511621644574512</v>
      </c>
    </row>
    <row r="49" spans="1:16" ht="12.75">
      <c r="A49" s="5">
        <v>34683</v>
      </c>
      <c r="B49" s="13">
        <f>('SAMPLE RISTRETTO'!B49-'SAMPLE RISTRETTO'!B$172)/s!B$172</f>
        <v>-0.32304036868186786</v>
      </c>
      <c r="C49" s="13">
        <f>('SAMPLE RISTRETTO'!C49-'SAMPLE RISTRETTO'!C$172)/s!C$172</f>
        <v>0.7922743369900886</v>
      </c>
      <c r="D49" s="13">
        <f>('SAMPLE RISTRETTO'!D49-'SAMPLE RISTRETTO'!D$172)/s!D$172</f>
        <v>0.6869343265916604</v>
      </c>
      <c r="E49" s="13">
        <f>('SAMPLE RISTRETTO'!E49-'SAMPLE RISTRETTO'!E$172)/s!E$172</f>
        <v>0.7027257049480972</v>
      </c>
      <c r="F49" s="13">
        <f>('SAMPLE RISTRETTO'!F49-'SAMPLE RISTRETTO'!F$172)/s!F$172</f>
        <v>1.1229171929727244</v>
      </c>
      <c r="G49" s="13">
        <f>('SAMPLE RISTRETTO'!G49-'SAMPLE RISTRETTO'!G$172)/s!G$172</f>
        <v>2.0623388236470097</v>
      </c>
      <c r="H49" s="13">
        <f>('SAMPLE RISTRETTO'!H49-'SAMPLE RISTRETTO'!H$172)/s!H$172</f>
        <v>0.5453124362121738</v>
      </c>
      <c r="I49" s="13">
        <f>('SAMPLE RISTRETTO'!I49-'SAMPLE RISTRETTO'!I$172)/s!I$172</f>
        <v>-1.7078472767084858</v>
      </c>
      <c r="J49" s="13">
        <f>('SAMPLE RISTRETTO'!J49-'SAMPLE RISTRETTO'!J$172)/s!J$172</f>
        <v>-0.6753351868205569</v>
      </c>
      <c r="K49" s="13">
        <f>('SAMPLE RISTRETTO'!K49-'SAMPLE RISTRETTO'!K$172)/s!K$172</f>
        <v>-0.24101813887478554</v>
      </c>
      <c r="L49" s="13">
        <f>('SAMPLE RISTRETTO'!L49-'SAMPLE RISTRETTO'!L$172)/s!L$172</f>
        <v>0.6684115748458128</v>
      </c>
      <c r="M49" s="13">
        <f>('SAMPLE RISTRETTO'!M49-'SAMPLE RISTRETTO'!M$172)/s!M$172</f>
        <v>0.7613224890210214</v>
      </c>
      <c r="N49" s="13">
        <f>('SAMPLE RISTRETTO'!N49-'SAMPLE RISTRETTO'!N$172)/s!N$172</f>
        <v>-1.3403447817094185</v>
      </c>
      <c r="O49" s="13">
        <f>('SAMPLE RISTRETTO'!O49-'SAMPLE RISTRETTO'!O$172)/s!O$172</f>
        <v>0.7483652757341233</v>
      </c>
      <c r="P49" s="13">
        <f>('SAMPLE RISTRETTO'!P49-'SAMPLE RISTRETTO'!P$172)/s!P$172</f>
        <v>0.7349028709387692</v>
      </c>
    </row>
    <row r="50" spans="1:16" ht="12.75">
      <c r="A50" s="5">
        <v>34714</v>
      </c>
      <c r="B50" s="13">
        <f>('SAMPLE RISTRETTO'!B50-'SAMPLE RISTRETTO'!B$172)/s!B$172</f>
        <v>-0.25080389431994676</v>
      </c>
      <c r="C50" s="13">
        <f>('SAMPLE RISTRETTO'!C50-'SAMPLE RISTRETTO'!C$172)/s!C$172</f>
        <v>1.6485764267474132</v>
      </c>
      <c r="D50" s="13">
        <f>('SAMPLE RISTRETTO'!D50-'SAMPLE RISTRETTO'!D$172)/s!D$172</f>
        <v>0.8870487265358954</v>
      </c>
      <c r="E50" s="13">
        <f>('SAMPLE RISTRETTO'!E50-'SAMPLE RISTRETTO'!E$172)/s!E$172</f>
        <v>0.9029167345895999</v>
      </c>
      <c r="F50" s="13">
        <f>('SAMPLE RISTRETTO'!F50-'SAMPLE RISTRETTO'!F$172)/s!F$172</f>
        <v>0.8374463099278018</v>
      </c>
      <c r="G50" s="13">
        <f>('SAMPLE RISTRETTO'!G50-'SAMPLE RISTRETTO'!G$172)/s!G$172</f>
        <v>2.105767644455723</v>
      </c>
      <c r="H50" s="13">
        <f>('SAMPLE RISTRETTO'!H50-'SAMPLE RISTRETTO'!H$172)/s!H$172</f>
        <v>0.4815564823038072</v>
      </c>
      <c r="I50" s="13">
        <f>('SAMPLE RISTRETTO'!I50-'SAMPLE RISTRETTO'!I$172)/s!I$172</f>
        <v>-1.6947343686267615</v>
      </c>
      <c r="J50" s="13">
        <f>('SAMPLE RISTRETTO'!J50-'SAMPLE RISTRETTO'!J$172)/s!J$172</f>
        <v>-0.6968520749138607</v>
      </c>
      <c r="K50" s="13">
        <f>('SAMPLE RISTRETTO'!K50-'SAMPLE RISTRETTO'!K$172)/s!K$172</f>
        <v>-0.17496793757524928</v>
      </c>
      <c r="L50" s="13">
        <f>('SAMPLE RISTRETTO'!L50-'SAMPLE RISTRETTO'!L$172)/s!L$172</f>
        <v>0.7777507381674116</v>
      </c>
      <c r="M50" s="13">
        <f>('SAMPLE RISTRETTO'!M50-'SAMPLE RISTRETTO'!M$172)/s!M$172</f>
        <v>0.8530358028465541</v>
      </c>
      <c r="N50" s="13">
        <f>('SAMPLE RISTRETTO'!N50-'SAMPLE RISTRETTO'!N$172)/s!N$172</f>
        <v>-1.5857000294837542</v>
      </c>
      <c r="O50" s="13">
        <f>('SAMPLE RISTRETTO'!O50-'SAMPLE RISTRETTO'!O$172)/s!O$172</f>
        <v>0.9854296374110322</v>
      </c>
      <c r="P50" s="13">
        <f>('SAMPLE RISTRETTO'!P50-'SAMPLE RISTRETTO'!P$172)/s!P$172</f>
        <v>0.8368975525594583</v>
      </c>
    </row>
    <row r="51" spans="1:16" ht="12.75">
      <c r="A51" s="5">
        <v>34745</v>
      </c>
      <c r="B51" s="13">
        <f>('SAMPLE RISTRETTO'!B51-'SAMPLE RISTRETTO'!B$172)/s!B$172</f>
        <v>-0.19404295117418746</v>
      </c>
      <c r="C51" s="13">
        <f>('SAMPLE RISTRETTO'!C51-'SAMPLE RISTRETTO'!C$172)/s!C$172</f>
        <v>1.7742415386290964</v>
      </c>
      <c r="D51" s="13">
        <f>('SAMPLE RISTRETTO'!D51-'SAMPLE RISTRETTO'!D$172)/s!D$172</f>
        <v>1.0604245384491002</v>
      </c>
      <c r="E51" s="13">
        <f>('SAMPLE RISTRETTO'!E51-'SAMPLE RISTRETTO'!E$172)/s!E$172</f>
        <v>1.0765519181353107</v>
      </c>
      <c r="F51" s="13">
        <f>('SAMPLE RISTRETTO'!F51-'SAMPLE RISTRETTO'!F$172)/s!F$172</f>
        <v>0.601742345966128</v>
      </c>
      <c r="G51" s="13">
        <f>('SAMPLE RISTRETTO'!G51-'SAMPLE RISTRETTO'!G$172)/s!G$172</f>
        <v>2.124949652280846</v>
      </c>
      <c r="H51" s="13">
        <f>('SAMPLE RISTRETTO'!H51-'SAMPLE RISTRETTO'!H$172)/s!H$172</f>
        <v>0.3551682723058484</v>
      </c>
      <c r="I51" s="13">
        <f>('SAMPLE RISTRETTO'!I51-'SAMPLE RISTRETTO'!I$172)/s!I$172</f>
        <v>-1.6874022259433912</v>
      </c>
      <c r="J51" s="13">
        <f>('SAMPLE RISTRETTO'!J51-'SAMPLE RISTRETTO'!J$172)/s!J$172</f>
        <v>-0.7217003586142936</v>
      </c>
      <c r="K51" s="13">
        <f>('SAMPLE RISTRETTO'!K51-'SAMPLE RISTRETTO'!K$172)/s!K$172</f>
        <v>-0.17010071700631757</v>
      </c>
      <c r="L51" s="13">
        <f>('SAMPLE RISTRETTO'!L51-'SAMPLE RISTRETTO'!L$172)/s!L$172</f>
        <v>0.9119374373965137</v>
      </c>
      <c r="M51" s="13">
        <f>('SAMPLE RISTRETTO'!M51-'SAMPLE RISTRETTO'!M$172)/s!M$172</f>
        <v>0.9784769434920936</v>
      </c>
      <c r="N51" s="13">
        <f>('SAMPLE RISTRETTO'!N51-'SAMPLE RISTRETTO'!N$172)/s!N$172</f>
        <v>-1.9221781263779258</v>
      </c>
      <c r="O51" s="13">
        <f>('SAMPLE RISTRETTO'!O51-'SAMPLE RISTRETTO'!O$172)/s!O$172</f>
        <v>1.202139869133753</v>
      </c>
      <c r="P51" s="13">
        <f>('SAMPLE RISTRETTO'!P51-'SAMPLE RISTRETTO'!P$172)/s!P$172</f>
        <v>0.9510835379110164</v>
      </c>
    </row>
    <row r="52" spans="1:16" ht="12.75">
      <c r="A52" s="5">
        <v>34773</v>
      </c>
      <c r="B52" s="13">
        <f>('SAMPLE RISTRETTO'!B52-'SAMPLE RISTRETTO'!B$172)/s!B$172</f>
        <v>-0.15586400493508185</v>
      </c>
      <c r="C52" s="13">
        <f>('SAMPLE RISTRETTO'!C52-'SAMPLE RISTRETTO'!C$172)/s!C$172</f>
        <v>2.0934086811758794</v>
      </c>
      <c r="D52" s="13">
        <f>('SAMPLE RISTRETTO'!D52-'SAMPLE RISTRETTO'!D$172)/s!D$172</f>
        <v>1.199434777178949</v>
      </c>
      <c r="E52" s="13">
        <f>('SAMPLE RISTRETTO'!E52-'SAMPLE RISTRETTO'!E$172)/s!E$172</f>
        <v>1.22178111366489</v>
      </c>
      <c r="F52" s="13">
        <f>('SAMPLE RISTRETTO'!F52-'SAMPLE RISTRETTO'!F$172)/s!F$172</f>
        <v>0.4734187979989379</v>
      </c>
      <c r="G52" s="13">
        <f>('SAMPLE RISTRETTO'!G52-'SAMPLE RISTRETTO'!G$172)/s!G$172</f>
        <v>2.1256525753897764</v>
      </c>
      <c r="H52" s="13">
        <f>('SAMPLE RISTRETTO'!H52-'SAMPLE RISTRETTO'!H$172)/s!H$172</f>
        <v>0.20385081047392395</v>
      </c>
      <c r="I52" s="13">
        <f>('SAMPLE RISTRETTO'!I52-'SAMPLE RISTRETTO'!I$172)/s!I$172</f>
        <v>-1.681817342777625</v>
      </c>
      <c r="J52" s="13">
        <f>('SAMPLE RISTRETTO'!J52-'SAMPLE RISTRETTO'!J$172)/s!J$172</f>
        <v>-0.7445589373561267</v>
      </c>
      <c r="K52" s="13">
        <f>('SAMPLE RISTRETTO'!K52-'SAMPLE RISTRETTO'!K$172)/s!K$172</f>
        <v>-0.24532066865734004</v>
      </c>
      <c r="L52" s="13">
        <f>('SAMPLE RISTRETTO'!L52-'SAMPLE RISTRETTO'!L$172)/s!L$172</f>
        <v>1.050393833757185</v>
      </c>
      <c r="M52" s="13">
        <f>('SAMPLE RISTRETTO'!M52-'SAMPLE RISTRETTO'!M$172)/s!M$172</f>
        <v>1.1080523970884133</v>
      </c>
      <c r="N52" s="13">
        <f>('SAMPLE RISTRETTO'!N52-'SAMPLE RISTRETTO'!N$172)/s!N$172</f>
        <v>-2.264243601007112</v>
      </c>
      <c r="O52" s="13">
        <f>('SAMPLE RISTRETTO'!O52-'SAMPLE RISTRETTO'!O$172)/s!O$172</f>
        <v>1.3842428701695504</v>
      </c>
      <c r="P52" s="13">
        <f>('SAMPLE RISTRETTO'!P52-'SAMPLE RISTRETTO'!P$172)/s!P$172</f>
        <v>1.059509957729427</v>
      </c>
    </row>
    <row r="53" spans="1:16" ht="12.75">
      <c r="A53" s="5">
        <v>34804</v>
      </c>
      <c r="B53" s="13">
        <f>('SAMPLE RISTRETTO'!B53-'SAMPLE RISTRETTO'!B$172)/s!B$172</f>
        <v>-0.12840969847574057</v>
      </c>
      <c r="C53" s="13">
        <f>('SAMPLE RISTRETTO'!C53-'SAMPLE RISTRETTO'!C$172)/s!C$172</f>
        <v>1.7097408617340732</v>
      </c>
      <c r="D53" s="13">
        <f>('SAMPLE RISTRETTO'!D53-'SAMPLE RISTRETTO'!D$172)/s!D$172</f>
        <v>1.3012998380420036</v>
      </c>
      <c r="E53" s="13">
        <f>('SAMPLE RISTRETTO'!E53-'SAMPLE RISTRETTO'!E$172)/s!E$172</f>
        <v>1.3254209684859628</v>
      </c>
      <c r="F53" s="13">
        <f>('SAMPLE RISTRETTO'!F53-'SAMPLE RISTRETTO'!F$172)/s!F$172</f>
        <v>0.4848125029365497</v>
      </c>
      <c r="G53" s="13">
        <f>('SAMPLE RISTRETTO'!G53-'SAMPLE RISTRETTO'!G$172)/s!G$172</f>
        <v>2.13807804038831</v>
      </c>
      <c r="H53" s="13">
        <f>('SAMPLE RISTRETTO'!H53-'SAMPLE RISTRETTO'!H$172)/s!H$172</f>
        <v>0.0670980578347697</v>
      </c>
      <c r="I53" s="13">
        <f>('SAMPLE RISTRETTO'!I53-'SAMPLE RISTRETTO'!I$172)/s!I$172</f>
        <v>-1.673461522782609</v>
      </c>
      <c r="J53" s="13">
        <f>('SAMPLE RISTRETTO'!J53-'SAMPLE RISTRETTO'!J$172)/s!J$172</f>
        <v>-0.7673170544660362</v>
      </c>
      <c r="K53" s="13">
        <f>('SAMPLE RISTRETTO'!K53-'SAMPLE RISTRETTO'!K$172)/s!K$172</f>
        <v>-0.3838979237836764</v>
      </c>
      <c r="L53" s="13">
        <f>('SAMPLE RISTRETTO'!L53-'SAMPLE RISTRETTO'!L$172)/s!L$172</f>
        <v>1.1670180026842938</v>
      </c>
      <c r="M53" s="13">
        <f>('SAMPLE RISTRETTO'!M53-'SAMPLE RISTRETTO'!M$172)/s!M$172</f>
        <v>1.2012947860805763</v>
      </c>
      <c r="N53" s="13">
        <f>('SAMPLE RISTRETTO'!N53-'SAMPLE RISTRETTO'!N$172)/s!N$172</f>
        <v>-2.518820937694307</v>
      </c>
      <c r="O53" s="13">
        <f>('SAMPLE RISTRETTO'!O53-'SAMPLE RISTRETTO'!O$172)/s!O$172</f>
        <v>1.5124284113188662</v>
      </c>
      <c r="P53" s="13">
        <f>('SAMPLE RISTRETTO'!P53-'SAMPLE RISTRETTO'!P$172)/s!P$172</f>
        <v>1.1437333859497372</v>
      </c>
    </row>
    <row r="54" spans="1:16" ht="12.75">
      <c r="A54" s="5">
        <v>34834</v>
      </c>
      <c r="B54" s="13">
        <f>('SAMPLE RISTRETTO'!B54-'SAMPLE RISTRETTO'!B$172)/s!B$172</f>
        <v>-0.1023438392723703</v>
      </c>
      <c r="C54" s="13">
        <f>('SAMPLE RISTRETTO'!C54-'SAMPLE RISTRETTO'!C$172)/s!C$172</f>
        <v>1.9165878600426112</v>
      </c>
      <c r="D54" s="13">
        <f>('SAMPLE RISTRETTO'!D54-'SAMPLE RISTRETTO'!D$172)/s!D$172</f>
        <v>1.3615391214770176</v>
      </c>
      <c r="E54" s="13">
        <f>('SAMPLE RISTRETTO'!E54-'SAMPLE RISTRETTO'!E$172)/s!E$172</f>
        <v>1.38951940334552</v>
      </c>
      <c r="F54" s="13">
        <f>('SAMPLE RISTRETTO'!F54-'SAMPLE RISTRETTO'!F$172)/s!F$172</f>
        <v>0.6371807414339814</v>
      </c>
      <c r="G54" s="13">
        <f>('SAMPLE RISTRETTO'!G54-'SAMPLE RISTRETTO'!G$172)/s!G$172</f>
        <v>2.1768108372511317</v>
      </c>
      <c r="H54" s="13">
        <f>('SAMPLE RISTRETTO'!H54-'SAMPLE RISTRETTO'!H$172)/s!H$172</f>
        <v>-0.020104067078559107</v>
      </c>
      <c r="I54" s="13">
        <f>('SAMPLE RISTRETTO'!I54-'SAMPLE RISTRETTO'!I$172)/s!I$172</f>
        <v>-1.6564768802674514</v>
      </c>
      <c r="J54" s="13">
        <f>('SAMPLE RISTRETTO'!J54-'SAMPLE RISTRETTO'!J$172)/s!J$172</f>
        <v>-0.7870985662715645</v>
      </c>
      <c r="K54" s="13">
        <f>('SAMPLE RISTRETTO'!K54-'SAMPLE RISTRETTO'!K$172)/s!K$172</f>
        <v>-0.5463200170670753</v>
      </c>
      <c r="L54" s="13">
        <f>('SAMPLE RISTRETTO'!L54-'SAMPLE RISTRETTO'!L$172)/s!L$172</f>
        <v>1.234183391394674</v>
      </c>
      <c r="M54" s="13">
        <f>('SAMPLE RISTRETTO'!M54-'SAMPLE RISTRETTO'!M$172)/s!M$172</f>
        <v>1.240119972370136</v>
      </c>
      <c r="N54" s="13">
        <f>('SAMPLE RISTRETTO'!N54-'SAMPLE RISTRETTO'!N$172)/s!N$172</f>
        <v>-2.617413053613667</v>
      </c>
      <c r="O54" s="13">
        <f>('SAMPLE RISTRETTO'!O54-'SAMPLE RISTRETTO'!O$172)/s!O$172</f>
        <v>1.6056836967495984</v>
      </c>
      <c r="P54" s="13">
        <f>('SAMPLE RISTRETTO'!P54-'SAMPLE RISTRETTO'!P$172)/s!P$172</f>
        <v>1.1916474177030447</v>
      </c>
    </row>
    <row r="55" spans="1:16" ht="12.75">
      <c r="A55" s="5">
        <v>34865</v>
      </c>
      <c r="B55" s="13">
        <f>('SAMPLE RISTRETTO'!B55-'SAMPLE RISTRETTO'!B$172)/s!B$172</f>
        <v>-0.0774902752933103</v>
      </c>
      <c r="C55" s="13">
        <f>('SAMPLE RISTRETTO'!C55-'SAMPLE RISTRETTO'!C$172)/s!C$172</f>
        <v>0.8756803846941782</v>
      </c>
      <c r="D55" s="13">
        <f>('SAMPLE RISTRETTO'!D55-'SAMPLE RISTRETTO'!D$172)/s!D$172</f>
        <v>1.3713957510631218</v>
      </c>
      <c r="E55" s="13">
        <f>('SAMPLE RISTRETTO'!E55-'SAMPLE RISTRETTO'!E$172)/s!E$172</f>
        <v>1.4079541802107527</v>
      </c>
      <c r="F55" s="13">
        <f>('SAMPLE RISTRETTO'!F55-'SAMPLE RISTRETTO'!F$172)/s!F$172</f>
        <v>0.8754894910750411</v>
      </c>
      <c r="G55" s="13">
        <f>('SAMPLE RISTRETTO'!G55-'SAMPLE RISTRETTO'!G$172)/s!G$172</f>
        <v>2.2073972295899384</v>
      </c>
      <c r="H55" s="13">
        <f>('SAMPLE RISTRETTO'!H55-'SAMPLE RISTRETTO'!H$172)/s!H$172</f>
        <v>-0.026300457633075026</v>
      </c>
      <c r="I55" s="13">
        <f>('SAMPLE RISTRETTO'!I55-'SAMPLE RISTRETTO'!I$172)/s!I$172</f>
        <v>-1.6304415163991004</v>
      </c>
      <c r="J55" s="13">
        <f>('SAMPLE RISTRETTO'!J55-'SAMPLE RISTRETTO'!J$172)/s!J$172</f>
        <v>-0.7959504635957559</v>
      </c>
      <c r="K55" s="13">
        <f>('SAMPLE RISTRETTO'!K55-'SAMPLE RISTRETTO'!K$172)/s!K$172</f>
        <v>-0.7193301123000331</v>
      </c>
      <c r="L55" s="13">
        <f>('SAMPLE RISTRETTO'!L55-'SAMPLE RISTRETTO'!L$172)/s!L$172</f>
        <v>1.2331867002320802</v>
      </c>
      <c r="M55" s="13">
        <f>('SAMPLE RISTRETTO'!M55-'SAMPLE RISTRETTO'!M$172)/s!M$172</f>
        <v>1.2290331954937022</v>
      </c>
      <c r="N55" s="13">
        <f>('SAMPLE RISTRETTO'!N55-'SAMPLE RISTRETTO'!N$172)/s!N$172</f>
        <v>-2.539575008561856</v>
      </c>
      <c r="O55" s="13">
        <f>('SAMPLE RISTRETTO'!O55-'SAMPLE RISTRETTO'!O$172)/s!O$172</f>
        <v>1.696370815243132</v>
      </c>
      <c r="P55" s="13">
        <f>('SAMPLE RISTRETTO'!P55-'SAMPLE RISTRETTO'!P$172)/s!P$172</f>
        <v>1.2039066351424033</v>
      </c>
    </row>
    <row r="56" spans="1:16" ht="12.75">
      <c r="A56" s="5">
        <v>34895</v>
      </c>
      <c r="B56" s="13">
        <f>('SAMPLE RISTRETTO'!B56-'SAMPLE RISTRETTO'!B$172)/s!B$172</f>
        <v>-0.04885330597102875</v>
      </c>
      <c r="C56" s="13">
        <f>('SAMPLE RISTRETTO'!C56-'SAMPLE RISTRETTO'!C$172)/s!C$172</f>
        <v>0.3363212762083992</v>
      </c>
      <c r="D56" s="13">
        <f>('SAMPLE RISTRETTO'!D56-'SAMPLE RISTRETTO'!D$172)/s!D$172</f>
        <v>1.330217876179167</v>
      </c>
      <c r="E56" s="13">
        <f>('SAMPLE RISTRETTO'!E56-'SAMPLE RISTRETTO'!E$172)/s!E$172</f>
        <v>1.3678172917348195</v>
      </c>
      <c r="F56" s="13">
        <f>('SAMPLE RISTRETTO'!F56-'SAMPLE RISTRETTO'!F$172)/s!F$172</f>
        <v>1.1122157841780278</v>
      </c>
      <c r="G56" s="13">
        <f>('SAMPLE RISTRETTO'!G56-'SAMPLE RISTRETTO'!G$172)/s!G$172</f>
        <v>2.160881537896169</v>
      </c>
      <c r="H56" s="13">
        <f>('SAMPLE RISTRETTO'!H56-'SAMPLE RISTRETTO'!H$172)/s!H$172</f>
        <v>0.036134750400793746</v>
      </c>
      <c r="I56" s="13">
        <f>('SAMPLE RISTRETTO'!I56-'SAMPLE RISTRETTO'!I$172)/s!I$172</f>
        <v>-1.594577806481075</v>
      </c>
      <c r="J56" s="13">
        <f>('SAMPLE RISTRETTO'!J56-'SAMPLE RISTRETTO'!J$172)/s!J$172</f>
        <v>-0.79323340961935</v>
      </c>
      <c r="K56" s="13">
        <f>('SAMPLE RISTRETTO'!K56-'SAMPLE RISTRETTO'!K$172)/s!K$172</f>
        <v>-0.8600087157764545</v>
      </c>
      <c r="L56" s="13">
        <f>('SAMPLE RISTRETTO'!L56-'SAMPLE RISTRETTO'!L$172)/s!L$172</f>
        <v>1.1855714118725595</v>
      </c>
      <c r="M56" s="13">
        <f>('SAMPLE RISTRETTO'!M56-'SAMPLE RISTRETTO'!M$172)/s!M$172</f>
        <v>1.2003863278522668</v>
      </c>
      <c r="N56" s="13">
        <f>('SAMPLE RISTRETTO'!N56-'SAMPLE RISTRETTO'!N$172)/s!N$172</f>
        <v>-2.3630082814820073</v>
      </c>
      <c r="O56" s="13">
        <f>('SAMPLE RISTRETTO'!O56-'SAMPLE RISTRETTO'!O$172)/s!O$172</f>
        <v>1.8019953458766333</v>
      </c>
      <c r="P56" s="13">
        <f>('SAMPLE RISTRETTO'!P56-'SAMPLE RISTRETTO'!P$172)/s!P$172</f>
        <v>1.1943786962421623</v>
      </c>
    </row>
    <row r="57" spans="1:16" ht="12.75">
      <c r="A57" s="5">
        <v>34926</v>
      </c>
      <c r="B57" s="13">
        <f>('SAMPLE RISTRETTO'!B57-'SAMPLE RISTRETTO'!B$172)/s!B$172</f>
        <v>-0.020099823150531517</v>
      </c>
      <c r="C57" s="13">
        <f>('SAMPLE RISTRETTO'!C57-'SAMPLE RISTRETTO'!C$172)/s!C$172</f>
        <v>1.1314589309910454</v>
      </c>
      <c r="D57" s="13">
        <f>('SAMPLE RISTRETTO'!D57-'SAMPLE RISTRETTO'!D$172)/s!D$172</f>
        <v>1.2424350271749895</v>
      </c>
      <c r="E57" s="13">
        <f>('SAMPLE RISTRETTO'!E57-'SAMPLE RISTRETTO'!E$172)/s!E$172</f>
        <v>1.2764903467987365</v>
      </c>
      <c r="F57" s="13">
        <f>('SAMPLE RISTRETTO'!F57-'SAMPLE RISTRETTO'!F$172)/s!F$172</f>
        <v>1.263647939051162</v>
      </c>
      <c r="G57" s="13">
        <f>('SAMPLE RISTRETTO'!G57-'SAMPLE RISTRETTO'!G$172)/s!G$172</f>
        <v>1.955364876234013</v>
      </c>
      <c r="H57" s="13">
        <f>('SAMPLE RISTRETTO'!H57-'SAMPLE RISTRETTO'!H$172)/s!H$172</f>
        <v>0.11956741017324558</v>
      </c>
      <c r="I57" s="13">
        <f>('SAMPLE RISTRETTO'!I57-'SAMPLE RISTRETTO'!I$172)/s!I$172</f>
        <v>-1.5532935525770994</v>
      </c>
      <c r="J57" s="13">
        <f>('SAMPLE RISTRETTO'!J57-'SAMPLE RISTRETTO'!J$172)/s!J$172</f>
        <v>-0.7687620655498248</v>
      </c>
      <c r="K57" s="13">
        <f>('SAMPLE RISTRETTO'!K57-'SAMPLE RISTRETTO'!K$172)/s!K$172</f>
        <v>-0.9511221948607474</v>
      </c>
      <c r="L57" s="13">
        <f>('SAMPLE RISTRETTO'!L57-'SAMPLE RISTRETTO'!L$172)/s!L$172</f>
        <v>1.1287872500099547</v>
      </c>
      <c r="M57" s="13">
        <f>('SAMPLE RISTRETTO'!M57-'SAMPLE RISTRETTO'!M$172)/s!M$172</f>
        <v>1.1820046980012506</v>
      </c>
      <c r="N57" s="13">
        <f>('SAMPLE RISTRETTO'!N57-'SAMPLE RISTRETTO'!N$172)/s!N$172</f>
        <v>-2.1649999910719764</v>
      </c>
      <c r="O57" s="13">
        <f>('SAMPLE RISTRETTO'!O57-'SAMPLE RISTRETTO'!O$172)/s!O$172</f>
        <v>1.9130053861374643</v>
      </c>
      <c r="P57" s="13">
        <f>('SAMPLE RISTRETTO'!P57-'SAMPLE RISTRETTO'!P$172)/s!P$172</f>
        <v>1.1771788410046242</v>
      </c>
    </row>
    <row r="58" spans="1:16" ht="12.75">
      <c r="A58" s="5">
        <v>34957</v>
      </c>
      <c r="B58" s="13">
        <f>('SAMPLE RISTRETTO'!B58-'SAMPLE RISTRETTO'!B$172)/s!B$172</f>
        <v>0.000609645797063813</v>
      </c>
      <c r="C58" s="13">
        <f>('SAMPLE RISTRETTO'!C58-'SAMPLE RISTRETTO'!C$172)/s!C$172</f>
        <v>1.3394180099257198</v>
      </c>
      <c r="D58" s="13">
        <f>('SAMPLE RISTRETTO'!D58-'SAMPLE RISTRETTO'!D$172)/s!D$172</f>
        <v>1.1124492830282953</v>
      </c>
      <c r="E58" s="13">
        <f>('SAMPLE RISTRETTO'!E58-'SAMPLE RISTRETTO'!E$172)/s!E$172</f>
        <v>1.1433929317923466</v>
      </c>
      <c r="F58" s="13">
        <f>('SAMPLE RISTRETTO'!F58-'SAMPLE RISTRETTO'!F$172)/s!F$172</f>
        <v>1.2687045934176497</v>
      </c>
      <c r="G58" s="13">
        <f>('SAMPLE RISTRETTO'!G58-'SAMPLE RISTRETTO'!G$172)/s!G$172</f>
        <v>1.6079581550649829</v>
      </c>
      <c r="H58" s="13">
        <f>('SAMPLE RISTRETTO'!H58-'SAMPLE RISTRETTO'!H$172)/s!H$172</f>
        <v>0.15980576291606657</v>
      </c>
      <c r="I58" s="13">
        <f>('SAMPLE RISTRETTO'!I58-'SAMPLE RISTRETTO'!I$172)/s!I$172</f>
        <v>-1.5156688276283654</v>
      </c>
      <c r="J58" s="13">
        <f>('SAMPLE RISTRETTO'!J58-'SAMPLE RISTRETTO'!J$172)/s!J$172</f>
        <v>-0.7239197026064987</v>
      </c>
      <c r="K58" s="13">
        <f>('SAMPLE RISTRETTO'!K58-'SAMPLE RISTRETTO'!K$172)/s!K$172</f>
        <v>-0.9794551980884921</v>
      </c>
      <c r="L58" s="13">
        <f>('SAMPLE RISTRETTO'!L58-'SAMPLE RISTRETTO'!L$172)/s!L$172</f>
        <v>1.1039965578869695</v>
      </c>
      <c r="M58" s="13">
        <f>('SAMPLE RISTRETTO'!M58-'SAMPLE RISTRETTO'!M$172)/s!M$172</f>
        <v>1.182725325811421</v>
      </c>
      <c r="N58" s="13">
        <f>('SAMPLE RISTRETTO'!N58-'SAMPLE RISTRETTO'!N$172)/s!N$172</f>
        <v>-2.001312499450583</v>
      </c>
      <c r="O58" s="13">
        <f>('SAMPLE RISTRETTO'!O58-'SAMPLE RISTRETTO'!O$172)/s!O$172</f>
        <v>2.012277045525695</v>
      </c>
      <c r="P58" s="13">
        <f>('SAMPLE RISTRETTO'!P58-'SAMPLE RISTRETTO'!P$172)/s!P$172</f>
        <v>1.1656270574370304</v>
      </c>
    </row>
    <row r="59" spans="1:16" ht="12.75">
      <c r="A59" s="5">
        <v>34987</v>
      </c>
      <c r="B59" s="13">
        <f>('SAMPLE RISTRETTO'!B59-'SAMPLE RISTRETTO'!B$172)/s!B$172</f>
        <v>0.014497071295709794</v>
      </c>
      <c r="C59" s="13">
        <f>('SAMPLE RISTRETTO'!C59-'SAMPLE RISTRETTO'!C$172)/s!C$172</f>
        <v>0.6543763381190614</v>
      </c>
      <c r="D59" s="13">
        <f>('SAMPLE RISTRETTO'!D59-'SAMPLE RISTRETTO'!D$172)/s!D$172</f>
        <v>0.9489933661275366</v>
      </c>
      <c r="E59" s="13">
        <f>('SAMPLE RISTRETTO'!E59-'SAMPLE RISTRETTO'!E$172)/s!E$172</f>
        <v>0.9728576686343822</v>
      </c>
      <c r="F59" s="13">
        <f>('SAMPLE RISTRETTO'!F59-'SAMPLE RISTRETTO'!F$172)/s!F$172</f>
        <v>1.1445633557135597</v>
      </c>
      <c r="G59" s="13">
        <f>('SAMPLE RISTRETTO'!G59-'SAMPLE RISTRETTO'!G$172)/s!G$172</f>
        <v>1.2142909483724866</v>
      </c>
      <c r="H59" s="13">
        <f>('SAMPLE RISTRETTO'!H59-'SAMPLE RISTRETTO'!H$172)/s!H$172</f>
        <v>0.10410575008842647</v>
      </c>
      <c r="I59" s="13">
        <f>('SAMPLE RISTRETTO'!I59-'SAMPLE RISTRETTO'!I$172)/s!I$172</f>
        <v>-1.4890356941173652</v>
      </c>
      <c r="J59" s="13">
        <f>('SAMPLE RISTRETTO'!J59-'SAMPLE RISTRETTO'!J$172)/s!J$172</f>
        <v>-0.6502313121067242</v>
      </c>
      <c r="K59" s="13">
        <f>('SAMPLE RISTRETTO'!K59-'SAMPLE RISTRETTO'!K$172)/s!K$172</f>
        <v>-0.9391092856138675</v>
      </c>
      <c r="L59" s="13">
        <f>('SAMPLE RISTRETTO'!L59-'SAMPLE RISTRETTO'!L$172)/s!L$172</f>
        <v>1.1165930188444098</v>
      </c>
      <c r="M59" s="13">
        <f>('SAMPLE RISTRETTO'!M59-'SAMPLE RISTRETTO'!M$172)/s!M$172</f>
        <v>1.1775177944298614</v>
      </c>
      <c r="N59" s="13">
        <f>('SAMPLE RISTRETTO'!N59-'SAMPLE RISTRETTO'!N$172)/s!N$172</f>
        <v>-1.8761697318809893</v>
      </c>
      <c r="O59" s="13">
        <f>('SAMPLE RISTRETTO'!O59-'SAMPLE RISTRETTO'!O$172)/s!O$172</f>
        <v>2.093217043056448</v>
      </c>
      <c r="P59" s="13">
        <f>('SAMPLE RISTRETTO'!P59-'SAMPLE RISTRETTO'!P$172)/s!P$172</f>
        <v>1.1599288295402626</v>
      </c>
    </row>
    <row r="60" spans="1:16" ht="12.75">
      <c r="A60" s="5">
        <v>35018</v>
      </c>
      <c r="B60" s="13">
        <f>('SAMPLE RISTRETTO'!B60-'SAMPLE RISTRETTO'!B$172)/s!B$172</f>
        <v>0.015677470534172327</v>
      </c>
      <c r="C60" s="13">
        <f>('SAMPLE RISTRETTO'!C60-'SAMPLE RISTRETTO'!C$172)/s!C$172</f>
        <v>-0.11518346203000408</v>
      </c>
      <c r="D60" s="13">
        <f>('SAMPLE RISTRETTO'!D60-'SAMPLE RISTRETTO'!D$172)/s!D$172</f>
        <v>0.7592632090071195</v>
      </c>
      <c r="E60" s="13">
        <f>('SAMPLE RISTRETTO'!E60-'SAMPLE RISTRETTO'!E$172)/s!E$172</f>
        <v>0.7778224870983103</v>
      </c>
      <c r="F60" s="13">
        <f>('SAMPLE RISTRETTO'!F60-'SAMPLE RISTRETTO'!F$172)/s!F$172</f>
        <v>0.9511074978310429</v>
      </c>
      <c r="G60" s="13">
        <f>('SAMPLE RISTRETTO'!G60-'SAMPLE RISTRETTO'!G$172)/s!G$172</f>
        <v>0.8664372041718563</v>
      </c>
      <c r="H60" s="13">
        <f>('SAMPLE RISTRETTO'!H60-'SAMPLE RISTRETTO'!H$172)/s!H$172</f>
        <v>-0.043986450103279735</v>
      </c>
      <c r="I60" s="13">
        <f>('SAMPLE RISTRETTO'!I60-'SAMPLE RISTRETTO'!I$172)/s!I$172</f>
        <v>-1.481670597377259</v>
      </c>
      <c r="J60" s="13">
        <f>('SAMPLE RISTRETTO'!J60-'SAMPLE RISTRETTO'!J$172)/s!J$172</f>
        <v>-0.558980614448371</v>
      </c>
      <c r="K60" s="13">
        <f>('SAMPLE RISTRETTO'!K60-'SAMPLE RISTRETTO'!K$172)/s!K$172</f>
        <v>-0.8585745858791686</v>
      </c>
      <c r="L60" s="13">
        <f>('SAMPLE RISTRETTO'!L60-'SAMPLE RISTRETTO'!L$172)/s!L$172</f>
        <v>1.1385924144114163</v>
      </c>
      <c r="M60" s="13">
        <f>('SAMPLE RISTRETTO'!M60-'SAMPLE RISTRETTO'!M$172)/s!M$172</f>
        <v>1.157197814480716</v>
      </c>
      <c r="N60" s="13">
        <f>('SAMPLE RISTRETTO'!N60-'SAMPLE RISTRETTO'!N$172)/s!N$172</f>
        <v>-1.7443428117230724</v>
      </c>
      <c r="O60" s="13">
        <f>('SAMPLE RISTRETTO'!O60-'SAMPLE RISTRETTO'!O$172)/s!O$172</f>
        <v>2.139677544479156</v>
      </c>
      <c r="P60" s="13">
        <f>('SAMPLE RISTRETTO'!P60-'SAMPLE RISTRETTO'!P$172)/s!P$172</f>
        <v>1.1546645172125571</v>
      </c>
    </row>
    <row r="61" spans="1:16" ht="12.75">
      <c r="A61" s="5">
        <v>35048</v>
      </c>
      <c r="B61" s="13">
        <f>('SAMPLE RISTRETTO'!B61-'SAMPLE RISTRETTO'!B$172)/s!B$172</f>
        <v>-0.002423266940268541</v>
      </c>
      <c r="C61" s="13">
        <f>('SAMPLE RISTRETTO'!C61-'SAMPLE RISTRETTO'!C$172)/s!C$172</f>
        <v>-0.5544553132716745</v>
      </c>
      <c r="D61" s="13">
        <f>('SAMPLE RISTRETTO'!D61-'SAMPLE RISTRETTO'!D$172)/s!D$172</f>
        <v>0.5551642063841637</v>
      </c>
      <c r="E61" s="13">
        <f>('SAMPLE RISTRETTO'!E61-'SAMPLE RISTRETTO'!E$172)/s!E$172</f>
        <v>0.563892190093974</v>
      </c>
      <c r="F61" s="13">
        <f>('SAMPLE RISTRETTO'!F61-'SAMPLE RISTRETTO'!F$172)/s!F$172</f>
        <v>0.7614317799394726</v>
      </c>
      <c r="G61" s="13">
        <f>('SAMPLE RISTRETTO'!G61-'SAMPLE RISTRETTO'!G$172)/s!G$172</f>
        <v>0.5677875555415354</v>
      </c>
      <c r="H61" s="13">
        <f>('SAMPLE RISTRETTO'!H61-'SAMPLE RISTRETTO'!H$172)/s!H$172</f>
        <v>-0.2361608280620835</v>
      </c>
      <c r="I61" s="13">
        <f>('SAMPLE RISTRETTO'!I61-'SAMPLE RISTRETTO'!I$172)/s!I$172</f>
        <v>-1.4999064224487306</v>
      </c>
      <c r="J61" s="13">
        <f>('SAMPLE RISTRETTO'!J61-'SAMPLE RISTRETTO'!J$172)/s!J$172</f>
        <v>-0.4664638349317632</v>
      </c>
      <c r="K61" s="13">
        <f>('SAMPLE RISTRETTO'!K61-'SAMPLE RISTRETTO'!K$172)/s!K$172</f>
        <v>-0.7787231775044825</v>
      </c>
      <c r="L61" s="13">
        <f>('SAMPLE RISTRETTO'!L61-'SAMPLE RISTRETTO'!L$172)/s!L$172</f>
        <v>1.1244497700793092</v>
      </c>
      <c r="M61" s="13">
        <f>('SAMPLE RISTRETTO'!M61-'SAMPLE RISTRETTO'!M$172)/s!M$172</f>
        <v>1.107751158067022</v>
      </c>
      <c r="N61" s="13">
        <f>('SAMPLE RISTRETTO'!N61-'SAMPLE RISTRETTO'!N$172)/s!N$172</f>
        <v>-1.5500842011798077</v>
      </c>
      <c r="O61" s="13">
        <f>('SAMPLE RISTRETTO'!O61-'SAMPLE RISTRETTO'!O$172)/s!O$172</f>
        <v>2.1335154296916605</v>
      </c>
      <c r="P61" s="13">
        <f>('SAMPLE RISTRETTO'!P61-'SAMPLE RISTRETTO'!P$172)/s!P$172</f>
        <v>1.1397406357389928</v>
      </c>
    </row>
    <row r="62" spans="1:16" ht="12.75">
      <c r="A62" s="5">
        <v>35079</v>
      </c>
      <c r="B62" s="13">
        <f>('SAMPLE RISTRETTO'!B62-'SAMPLE RISTRETTO'!B$172)/s!B$172</f>
        <v>-0.040387947966339766</v>
      </c>
      <c r="C62" s="13">
        <f>('SAMPLE RISTRETTO'!C62-'SAMPLE RISTRETTO'!C$172)/s!C$172</f>
        <v>0.8534387719727549</v>
      </c>
      <c r="D62" s="13">
        <f>('SAMPLE RISTRETTO'!D62-'SAMPLE RISTRETTO'!D$172)/s!D$172</f>
        <v>0.35228710276782477</v>
      </c>
      <c r="E62" s="13">
        <f>('SAMPLE RISTRETTO'!E62-'SAMPLE RISTRETTO'!E$172)/s!E$172</f>
        <v>0.34752209665588724</v>
      </c>
      <c r="F62" s="13">
        <f>('SAMPLE RISTRETTO'!F62-'SAMPLE RISTRETTO'!F$172)/s!F$172</f>
        <v>0.6250944560334498</v>
      </c>
      <c r="G62" s="13">
        <f>('SAMPLE RISTRETTO'!G62-'SAMPLE RISTRETTO'!G$172)/s!G$172</f>
        <v>0.28347943270817355</v>
      </c>
      <c r="H62" s="13">
        <f>('SAMPLE RISTRETTO'!H62-'SAMPLE RISTRETTO'!H$172)/s!H$172</f>
        <v>-0.3996916621296405</v>
      </c>
      <c r="I62" s="13">
        <f>('SAMPLE RISTRETTO'!I62-'SAMPLE RISTRETTO'!I$172)/s!I$172</f>
        <v>-1.5438959160547632</v>
      </c>
      <c r="J62" s="13">
        <f>('SAMPLE RISTRETTO'!J62-'SAMPLE RISTRETTO'!J$172)/s!J$172</f>
        <v>-0.4182429034901469</v>
      </c>
      <c r="K62" s="13">
        <f>('SAMPLE RISTRETTO'!K62-'SAMPLE RISTRETTO'!K$172)/s!K$172</f>
        <v>-0.7295274249821777</v>
      </c>
      <c r="L62" s="13">
        <f>('SAMPLE RISTRETTO'!L62-'SAMPLE RISTRETTO'!L$172)/s!L$172</f>
        <v>1.0665919843079932</v>
      </c>
      <c r="M62" s="13">
        <f>('SAMPLE RISTRETTO'!M62-'SAMPLE RISTRETTO'!M$172)/s!M$172</f>
        <v>1.0200463791126253</v>
      </c>
      <c r="N62" s="13">
        <f>('SAMPLE RISTRETTO'!N62-'SAMPLE RISTRETTO'!N$172)/s!N$172</f>
        <v>-1.2852827696522966</v>
      </c>
      <c r="O62" s="13">
        <f>('SAMPLE RISTRETTO'!O62-'SAMPLE RISTRETTO'!O$172)/s!O$172</f>
        <v>2.066459580717752</v>
      </c>
      <c r="P62" s="13">
        <f>('SAMPLE RISTRETTO'!P62-'SAMPLE RISTRETTO'!P$172)/s!P$172</f>
        <v>1.1065520514705258</v>
      </c>
    </row>
    <row r="63" spans="1:16" ht="12.75">
      <c r="A63" s="5">
        <v>35110</v>
      </c>
      <c r="B63" s="13">
        <f>('SAMPLE RISTRETTO'!B63-'SAMPLE RISTRETTO'!B$172)/s!B$172</f>
        <v>-0.09609219876326763</v>
      </c>
      <c r="C63" s="13">
        <f>('SAMPLE RISTRETTO'!C63-'SAMPLE RISTRETTO'!C$172)/s!C$172</f>
        <v>0.9435173034935707</v>
      </c>
      <c r="D63" s="13">
        <f>('SAMPLE RISTRETTO'!D63-'SAMPLE RISTRETTO'!D$172)/s!D$172</f>
        <v>0.16415803188278427</v>
      </c>
      <c r="E63" s="13">
        <f>('SAMPLE RISTRETTO'!E63-'SAMPLE RISTRETTO'!E$172)/s!E$172</f>
        <v>0.14780320969830793</v>
      </c>
      <c r="F63" s="13">
        <f>('SAMPLE RISTRETTO'!F63-'SAMPLE RISTRETTO'!F$172)/s!F$172</f>
        <v>0.5343636313681309</v>
      </c>
      <c r="G63" s="13">
        <f>('SAMPLE RISTRETTO'!G63-'SAMPLE RISTRETTO'!G$172)/s!G$172</f>
        <v>-0.022695940349779262</v>
      </c>
      <c r="H63" s="13">
        <f>('SAMPLE RISTRETTO'!H63-'SAMPLE RISTRETTO'!H$172)/s!H$172</f>
        <v>-0.46625492448677924</v>
      </c>
      <c r="I63" s="13">
        <f>('SAMPLE RISTRETTO'!I63-'SAMPLE RISTRETTO'!I$172)/s!I$172</f>
        <v>-1.6061897843050674</v>
      </c>
      <c r="J63" s="13">
        <f>('SAMPLE RISTRETTO'!J63-'SAMPLE RISTRETTO'!J$172)/s!J$172</f>
        <v>-0.4370270900313372</v>
      </c>
      <c r="K63" s="13">
        <f>('SAMPLE RISTRETTO'!K63-'SAMPLE RISTRETTO'!K$172)/s!K$172</f>
        <v>-0.723250084467284</v>
      </c>
      <c r="L63" s="13">
        <f>('SAMPLE RISTRETTO'!L63-'SAMPLE RISTRETTO'!L$172)/s!L$172</f>
        <v>0.9878073217028078</v>
      </c>
      <c r="M63" s="13">
        <f>('SAMPLE RISTRETTO'!M63-'SAMPLE RISTRETTO'!M$172)/s!M$172</f>
        <v>0.9110667152090948</v>
      </c>
      <c r="N63" s="13">
        <f>('SAMPLE RISTRETTO'!N63-'SAMPLE RISTRETTO'!N$172)/s!N$172</f>
        <v>-1.0009442081849116</v>
      </c>
      <c r="O63" s="13">
        <f>('SAMPLE RISTRETTO'!O63-'SAMPLE RISTRETTO'!O$172)/s!O$172</f>
        <v>1.906902155869207</v>
      </c>
      <c r="P63" s="13">
        <f>('SAMPLE RISTRETTO'!P63-'SAMPLE RISTRETTO'!P$172)/s!P$172</f>
        <v>1.0494596569415038</v>
      </c>
    </row>
    <row r="64" spans="1:16" ht="12.75">
      <c r="A64" s="5">
        <v>35139</v>
      </c>
      <c r="B64" s="13">
        <f>('SAMPLE RISTRETTO'!B64-'SAMPLE RISTRETTO'!B$172)/s!B$172</f>
        <v>-0.1672694916372667</v>
      </c>
      <c r="C64" s="13">
        <f>('SAMPLE RISTRETTO'!C64-'SAMPLE RISTRETTO'!C$172)/s!C$172</f>
        <v>0.5832031774123041</v>
      </c>
      <c r="D64" s="13">
        <f>('SAMPLE RISTRETTO'!D64-'SAMPLE RISTRETTO'!D$172)/s!D$172</f>
        <v>-0.0032641642115076425</v>
      </c>
      <c r="E64" s="13">
        <f>('SAMPLE RISTRETTO'!E64-'SAMPLE RISTRETTO'!E$172)/s!E$172</f>
        <v>-0.023913002766904615</v>
      </c>
      <c r="F64" s="13">
        <f>('SAMPLE RISTRETTO'!F64-'SAMPLE RISTRETTO'!F$172)/s!F$172</f>
        <v>0.4345940797754339</v>
      </c>
      <c r="G64" s="13">
        <f>('SAMPLE RISTRETTO'!G64-'SAMPLE RISTRETTO'!G$172)/s!G$172</f>
        <v>-0.33224445862147367</v>
      </c>
      <c r="H64" s="13">
        <f>('SAMPLE RISTRETTO'!H64-'SAMPLE RISTRETTO'!H$172)/s!H$172</f>
        <v>-0.42226647231365544</v>
      </c>
      <c r="I64" s="13">
        <f>('SAMPLE RISTRETTO'!I64-'SAMPLE RISTRETTO'!I$172)/s!I$172</f>
        <v>-1.6788366555832575</v>
      </c>
      <c r="J64" s="13">
        <f>('SAMPLE RISTRETTO'!J64-'SAMPLE RISTRETTO'!J$172)/s!J$172</f>
        <v>-0.5250088017483778</v>
      </c>
      <c r="K64" s="13">
        <f>('SAMPLE RISTRETTO'!K64-'SAMPLE RISTRETTO'!K$172)/s!K$172</f>
        <v>-0.7692200197910513</v>
      </c>
      <c r="L64" s="13">
        <f>('SAMPLE RISTRETTO'!L64-'SAMPLE RISTRETTO'!L$172)/s!L$172</f>
        <v>0.9027034981140429</v>
      </c>
      <c r="M64" s="13">
        <f>('SAMPLE RISTRETTO'!M64-'SAMPLE RISTRETTO'!M$172)/s!M$172</f>
        <v>0.7956130861482981</v>
      </c>
      <c r="N64" s="13">
        <f>('SAMPLE RISTRETTO'!N64-'SAMPLE RISTRETTO'!N$172)/s!N$172</f>
        <v>-0.7530636166826099</v>
      </c>
      <c r="O64" s="13">
        <f>('SAMPLE RISTRETTO'!O64-'SAMPLE RISTRETTO'!O$172)/s!O$172</f>
        <v>1.6332108187850887</v>
      </c>
      <c r="P64" s="13">
        <f>('SAMPLE RISTRETTO'!P64-'SAMPLE RISTRETTO'!P$172)/s!P$172</f>
        <v>0.9740378889883131</v>
      </c>
    </row>
    <row r="65" spans="1:16" ht="12.75">
      <c r="A65" s="5">
        <v>35170</v>
      </c>
      <c r="B65" s="13">
        <f>('SAMPLE RISTRETTO'!B65-'SAMPLE RISTRETTO'!B$172)/s!B$172</f>
        <v>-0.2518762176386793</v>
      </c>
      <c r="C65" s="13">
        <f>('SAMPLE RISTRETTO'!C65-'SAMPLE RISTRETTO'!C$172)/s!C$172</f>
        <v>0.31852798603146026</v>
      </c>
      <c r="D65" s="13">
        <f>('SAMPLE RISTRETTO'!D65-'SAMPLE RISTRETTO'!D$172)/s!D$172</f>
        <v>-0.1492575176192366</v>
      </c>
      <c r="E65" s="13">
        <f>('SAMPLE RISTRETTO'!E65-'SAMPLE RISTRETTO'!E$172)/s!E$172</f>
        <v>-0.16921954581928028</v>
      </c>
      <c r="F65" s="13">
        <f>('SAMPLE RISTRETTO'!F65-'SAMPLE RISTRETTO'!F$172)/s!F$172</f>
        <v>0.2795204305056129</v>
      </c>
      <c r="G65" s="13">
        <f>('SAMPLE RISTRETTO'!G65-'SAMPLE RISTRETTO'!G$172)/s!G$172</f>
        <v>-0.6320787768793535</v>
      </c>
      <c r="H65" s="13">
        <f>('SAMPLE RISTRETTO'!H65-'SAMPLE RISTRETTO'!H$172)/s!H$172</f>
        <v>-0.2874030852454867</v>
      </c>
      <c r="I65" s="13">
        <f>('SAMPLE RISTRETTO'!I65-'SAMPLE RISTRETTO'!I$172)/s!I$172</f>
        <v>-1.7518473730635564</v>
      </c>
      <c r="J65" s="13">
        <f>('SAMPLE RISTRETTO'!J65-'SAMPLE RISTRETTO'!J$172)/s!J$172</f>
        <v>-0.6554877662349837</v>
      </c>
      <c r="K65" s="13">
        <f>('SAMPLE RISTRETTO'!K65-'SAMPLE RISTRETTO'!K$172)/s!K$172</f>
        <v>-0.8703258695454957</v>
      </c>
      <c r="L65" s="13">
        <f>('SAMPLE RISTRETTO'!L65-'SAMPLE RISTRETTO'!L$172)/s!L$172</f>
        <v>0.814931061147175</v>
      </c>
      <c r="M65" s="13">
        <f>('SAMPLE RISTRETTO'!M65-'SAMPLE RISTRETTO'!M$172)/s!M$172</f>
        <v>0.6881911725168365</v>
      </c>
      <c r="N65" s="13">
        <f>('SAMPLE RISTRETTO'!N65-'SAMPLE RISTRETTO'!N$172)/s!N$172</f>
        <v>-0.5533131719746114</v>
      </c>
      <c r="O65" s="13">
        <f>('SAMPLE RISTRETTO'!O65-'SAMPLE RISTRETTO'!O$172)/s!O$172</f>
        <v>1.2554510439769966</v>
      </c>
      <c r="P65" s="13">
        <f>('SAMPLE RISTRETTO'!P65-'SAMPLE RISTRETTO'!P$172)/s!P$172</f>
        <v>0.8914989279780116</v>
      </c>
    </row>
    <row r="66" spans="1:16" ht="12.75">
      <c r="A66" s="5">
        <v>35200</v>
      </c>
      <c r="B66" s="13">
        <f>('SAMPLE RISTRETTO'!B66-'SAMPLE RISTRETTO'!B$172)/s!B$172</f>
        <v>-0.3435361099711981</v>
      </c>
      <c r="C66" s="13">
        <f>('SAMPLE RISTRETTO'!C66-'SAMPLE RISTRETTO'!C$172)/s!C$172</f>
        <v>0.11724139090552471</v>
      </c>
      <c r="D66" s="13">
        <f>('SAMPLE RISTRETTO'!D66-'SAMPLE RISTRETTO'!D$172)/s!D$172</f>
        <v>-0.2713219742952716</v>
      </c>
      <c r="E66" s="13">
        <f>('SAMPLE RISTRETTO'!E66-'SAMPLE RISTRETTO'!E$172)/s!E$172</f>
        <v>-0.2925879730499449</v>
      </c>
      <c r="F66" s="13">
        <f>('SAMPLE RISTRETTO'!F66-'SAMPLE RISTRETTO'!F$172)/s!F$172</f>
        <v>0.0472437128037884</v>
      </c>
      <c r="G66" s="13">
        <f>('SAMPLE RISTRETTO'!G66-'SAMPLE RISTRETTO'!G$172)/s!G$172</f>
        <v>-0.9165555796279581</v>
      </c>
      <c r="H66" s="13">
        <f>('SAMPLE RISTRETTO'!H66-'SAMPLE RISTRETTO'!H$172)/s!H$172</f>
        <v>-0.12475558041942213</v>
      </c>
      <c r="I66" s="13">
        <f>('SAMPLE RISTRETTO'!I66-'SAMPLE RISTRETTO'!I$172)/s!I$172</f>
        <v>-1.8155151725667729</v>
      </c>
      <c r="J66" s="13">
        <f>('SAMPLE RISTRETTO'!J66-'SAMPLE RISTRETTO'!J$172)/s!J$172</f>
        <v>-0.772240667792737</v>
      </c>
      <c r="K66" s="13">
        <f>('SAMPLE RISTRETTO'!K66-'SAMPLE RISTRETTO'!K$172)/s!K$172</f>
        <v>-1.0213564204925245</v>
      </c>
      <c r="L66" s="13">
        <f>('SAMPLE RISTRETTO'!L66-'SAMPLE RISTRETTO'!L$172)/s!L$172</f>
        <v>0.7289811827821457</v>
      </c>
      <c r="M66" s="13">
        <f>('SAMPLE RISTRETTO'!M66-'SAMPLE RISTRETTO'!M$172)/s!M$172</f>
        <v>0.6053755448827336</v>
      </c>
      <c r="N66" s="13">
        <f>('SAMPLE RISTRETTO'!N66-'SAMPLE RISTRETTO'!N$172)/s!N$172</f>
        <v>-0.4112905713170878</v>
      </c>
      <c r="O66" s="13">
        <f>('SAMPLE RISTRETTO'!O66-'SAMPLE RISTRETTO'!O$172)/s!O$172</f>
        <v>0.7855956157318983</v>
      </c>
      <c r="P66" s="13">
        <f>('SAMPLE RISTRETTO'!P66-'SAMPLE RISTRETTO'!P$172)/s!P$172</f>
        <v>0.8078156087819012</v>
      </c>
    </row>
    <row r="67" spans="1:16" ht="12.75">
      <c r="A67" s="5">
        <v>35231</v>
      </c>
      <c r="B67" s="13">
        <f>('SAMPLE RISTRETTO'!B67-'SAMPLE RISTRETTO'!B$172)/s!B$172</f>
        <v>-0.4328960947493885</v>
      </c>
      <c r="C67" s="13">
        <f>('SAMPLE RISTRETTO'!C67-'SAMPLE RISTRETTO'!C$172)/s!C$172</f>
        <v>-1.1916775177261247</v>
      </c>
      <c r="D67" s="13">
        <f>('SAMPLE RISTRETTO'!D67-'SAMPLE RISTRETTO'!D$172)/s!D$172</f>
        <v>-0.3698109197046707</v>
      </c>
      <c r="E67" s="13">
        <f>('SAMPLE RISTRETTO'!E67-'SAMPLE RISTRETTO'!E$172)/s!E$172</f>
        <v>-0.38978122348392136</v>
      </c>
      <c r="F67" s="13">
        <f>('SAMPLE RISTRETTO'!F67-'SAMPLE RISTRETTO'!F$172)/s!F$172</f>
        <v>-0.2562262707666943</v>
      </c>
      <c r="G67" s="13">
        <f>('SAMPLE RISTRETTO'!G67-'SAMPLE RISTRETTO'!G$172)/s!G$172</f>
        <v>-1.1393239075842958</v>
      </c>
      <c r="H67" s="13">
        <f>('SAMPLE RISTRETTO'!H67-'SAMPLE RISTRETTO'!H$172)/s!H$172</f>
        <v>-0.014973932481620263</v>
      </c>
      <c r="I67" s="13">
        <f>('SAMPLE RISTRETTO'!I67-'SAMPLE RISTRETTO'!I$172)/s!I$172</f>
        <v>-1.857730455923904</v>
      </c>
      <c r="J67" s="13">
        <f>('SAMPLE RISTRETTO'!J67-'SAMPLE RISTRETTO'!J$172)/s!J$172</f>
        <v>-0.8401138881903288</v>
      </c>
      <c r="K67" s="13">
        <f>('SAMPLE RISTRETTO'!K67-'SAMPLE RISTRETTO'!K$172)/s!K$172</f>
        <v>-1.199193703215825</v>
      </c>
      <c r="L67" s="13">
        <f>('SAMPLE RISTRETTO'!L67-'SAMPLE RISTRETTO'!L$172)/s!L$172</f>
        <v>0.6482113876017983</v>
      </c>
      <c r="M67" s="13">
        <f>('SAMPLE RISTRETTO'!M67-'SAMPLE RISTRETTO'!M$172)/s!M$172</f>
        <v>0.5469914836539579</v>
      </c>
      <c r="N67" s="13">
        <f>('SAMPLE RISTRETTO'!N67-'SAMPLE RISTRETTO'!N$172)/s!N$172</f>
        <v>-0.32588658415702165</v>
      </c>
      <c r="O67" s="13">
        <f>('SAMPLE RISTRETTO'!O67-'SAMPLE RISTRETTO'!O$172)/s!O$172</f>
        <v>0.2588279616688821</v>
      </c>
      <c r="P67" s="13">
        <f>('SAMPLE RISTRETTO'!P67-'SAMPLE RISTRETTO'!P$172)/s!P$172</f>
        <v>0.7243042774672609</v>
      </c>
    </row>
    <row r="68" spans="1:16" ht="12.75">
      <c r="A68" s="5">
        <v>35261</v>
      </c>
      <c r="B68" s="13">
        <f>('SAMPLE RISTRETTO'!B68-'SAMPLE RISTRETTO'!B$172)/s!B$172</f>
        <v>-0.5056751804610834</v>
      </c>
      <c r="C68" s="13">
        <f>('SAMPLE RISTRETTO'!C68-'SAMPLE RISTRETTO'!C$172)/s!C$172</f>
        <v>-1.5886903048013843</v>
      </c>
      <c r="D68" s="13">
        <f>('SAMPLE RISTRETTO'!D68-'SAMPLE RISTRETTO'!D$172)/s!D$172</f>
        <v>-0.43764054132163344</v>
      </c>
      <c r="E68" s="13">
        <f>('SAMPLE RISTRETTO'!E68-'SAMPLE RISTRETTO'!E$172)/s!E$172</f>
        <v>-0.4639753297761223</v>
      </c>
      <c r="F68" s="13">
        <f>('SAMPLE RISTRETTO'!F68-'SAMPLE RISTRETTO'!F$172)/s!F$172</f>
        <v>-0.5723643174213445</v>
      </c>
      <c r="G68" s="13">
        <f>('SAMPLE RISTRETTO'!G68-'SAMPLE RISTRETTO'!G$172)/s!G$172</f>
        <v>-1.2523380198251326</v>
      </c>
      <c r="H68" s="13">
        <f>('SAMPLE RISTRETTO'!H68-'SAMPLE RISTRETTO'!H$172)/s!H$172</f>
        <v>-0.015102538422907028</v>
      </c>
      <c r="I68" s="13">
        <f>('SAMPLE RISTRETTO'!I68-'SAMPLE RISTRETTO'!I$172)/s!I$172</f>
        <v>-1.8606577226193592</v>
      </c>
      <c r="J68" s="13">
        <f>('SAMPLE RISTRETTO'!J68-'SAMPLE RISTRETTO'!J$172)/s!J$172</f>
        <v>-0.8487371367263193</v>
      </c>
      <c r="K68" s="13">
        <f>('SAMPLE RISTRETTO'!K68-'SAMPLE RISTRETTO'!K$172)/s!K$172</f>
        <v>-1.3640465503396508</v>
      </c>
      <c r="L68" s="13">
        <f>('SAMPLE RISTRETTO'!L68-'SAMPLE RISTRETTO'!L$172)/s!L$172</f>
        <v>0.5772490068748896</v>
      </c>
      <c r="M68" s="13">
        <f>('SAMPLE RISTRETTO'!M68-'SAMPLE RISTRETTO'!M$172)/s!M$172</f>
        <v>0.5004541286689274</v>
      </c>
      <c r="N68" s="13">
        <f>('SAMPLE RISTRETTO'!N68-'SAMPLE RISTRETTO'!N$172)/s!N$172</f>
        <v>-0.28095579602225895</v>
      </c>
      <c r="O68" s="13">
        <f>('SAMPLE RISTRETTO'!O68-'SAMPLE RISTRETTO'!O$172)/s!O$172</f>
        <v>-0.2485320733914016</v>
      </c>
      <c r="P68" s="13">
        <f>('SAMPLE RISTRETTO'!P68-'SAMPLE RISTRETTO'!P$172)/s!P$172</f>
        <v>0.6350585247636187</v>
      </c>
    </row>
    <row r="69" spans="1:16" ht="12.75">
      <c r="A69" s="5">
        <v>35292</v>
      </c>
      <c r="B69" s="13">
        <f>('SAMPLE RISTRETTO'!B69-'SAMPLE RISTRETTO'!B$172)/s!B$172</f>
        <v>-0.5533326580449578</v>
      </c>
      <c r="C69" s="13">
        <f>('SAMPLE RISTRETTO'!C69-'SAMPLE RISTRETTO'!C$172)/s!C$172</f>
        <v>-1.7365970293955044</v>
      </c>
      <c r="D69" s="13">
        <f>('SAMPLE RISTRETTO'!D69-'SAMPLE RISTRETTO'!D$172)/s!D$172</f>
        <v>-0.4725776387288688</v>
      </c>
      <c r="E69" s="13">
        <f>('SAMPLE RISTRETTO'!E69-'SAMPLE RISTRETTO'!E$172)/s!E$172</f>
        <v>-0.5007887139079525</v>
      </c>
      <c r="F69" s="13">
        <f>('SAMPLE RISTRETTO'!F69-'SAMPLE RISTRETTO'!F$172)/s!F$172</f>
        <v>-0.8361908926746995</v>
      </c>
      <c r="G69" s="13">
        <f>('SAMPLE RISTRETTO'!G69-'SAMPLE RISTRETTO'!G$172)/s!G$172</f>
        <v>-1.232032607866539</v>
      </c>
      <c r="H69" s="13">
        <f>('SAMPLE RISTRETTO'!H69-'SAMPLE RISTRETTO'!H$172)/s!H$172</f>
        <v>-0.12722939700356412</v>
      </c>
      <c r="I69" s="13">
        <f>('SAMPLE RISTRETTO'!I69-'SAMPLE RISTRETTO'!I$172)/s!I$172</f>
        <v>-1.8094767395338855</v>
      </c>
      <c r="J69" s="13">
        <f>('SAMPLE RISTRETTO'!J69-'SAMPLE RISTRETTO'!J$172)/s!J$172</f>
        <v>-0.8052656692886343</v>
      </c>
      <c r="K69" s="13">
        <f>('SAMPLE RISTRETTO'!K69-'SAMPLE RISTRETTO'!K$172)/s!K$172</f>
        <v>-1.4805529160298292</v>
      </c>
      <c r="L69" s="13">
        <f>('SAMPLE RISTRETTO'!L69-'SAMPLE RISTRETTO'!L$172)/s!L$172</f>
        <v>0.5097841872727531</v>
      </c>
      <c r="M69" s="13">
        <f>('SAMPLE RISTRETTO'!M69-'SAMPLE RISTRETTO'!M$172)/s!M$172</f>
        <v>0.42643362568928006</v>
      </c>
      <c r="N69" s="13">
        <f>('SAMPLE RISTRETTO'!N69-'SAMPLE RISTRETTO'!N$172)/s!N$172</f>
        <v>-0.264251037987177</v>
      </c>
      <c r="O69" s="13">
        <f>('SAMPLE RISTRETTO'!O69-'SAMPLE RISTRETTO'!O$172)/s!O$172</f>
        <v>-0.6642748245413089</v>
      </c>
      <c r="P69" s="13">
        <f>('SAMPLE RISTRETTO'!P69-'SAMPLE RISTRETTO'!P$172)/s!P$172</f>
        <v>0.5390965540307336</v>
      </c>
    </row>
    <row r="70" spans="1:16" ht="12.75">
      <c r="A70" s="5">
        <v>35323</v>
      </c>
      <c r="B70" s="13">
        <f>('SAMPLE RISTRETTO'!B70-'SAMPLE RISTRETTO'!B$172)/s!B$172</f>
        <v>-0.5698047084328312</v>
      </c>
      <c r="C70" s="13">
        <f>('SAMPLE RISTRETTO'!C70-'SAMPLE RISTRETTO'!C$172)/s!C$172</f>
        <v>-1.378507064584483</v>
      </c>
      <c r="D70" s="13">
        <f>('SAMPLE RISTRETTO'!D70-'SAMPLE RISTRETTO'!D$172)/s!D$172</f>
        <v>-0.477383520879561</v>
      </c>
      <c r="E70" s="13">
        <f>('SAMPLE RISTRETTO'!E70-'SAMPLE RISTRETTO'!E$172)/s!E$172</f>
        <v>-0.5028136548659499</v>
      </c>
      <c r="F70" s="13">
        <f>('SAMPLE RISTRETTO'!F70-'SAMPLE RISTRETTO'!F$172)/s!F$172</f>
        <v>-0.9974357083162844</v>
      </c>
      <c r="G70" s="13">
        <f>('SAMPLE RISTRETTO'!G70-'SAMPLE RISTRETTO'!G$172)/s!G$172</f>
        <v>-1.1230096773952971</v>
      </c>
      <c r="H70" s="13">
        <f>('SAMPLE RISTRETTO'!H70-'SAMPLE RISTRETTO'!H$172)/s!H$172</f>
        <v>-0.3042644767589309</v>
      </c>
      <c r="I70" s="13">
        <f>('SAMPLE RISTRETTO'!I70-'SAMPLE RISTRETTO'!I$172)/s!I$172</f>
        <v>-1.6921657861441508</v>
      </c>
      <c r="J70" s="13">
        <f>('SAMPLE RISTRETTO'!J70-'SAMPLE RISTRETTO'!J$172)/s!J$172</f>
        <v>-0.7332259539267308</v>
      </c>
      <c r="K70" s="13">
        <f>('SAMPLE RISTRETTO'!K70-'SAMPLE RISTRETTO'!K$172)/s!K$172</f>
        <v>-1.5315398745970914</v>
      </c>
      <c r="L70" s="13">
        <f>('SAMPLE RISTRETTO'!L70-'SAMPLE RISTRETTO'!L$172)/s!L$172</f>
        <v>0.4291162432003778</v>
      </c>
      <c r="M70" s="13">
        <f>('SAMPLE RISTRETTO'!M70-'SAMPLE RISTRETTO'!M$172)/s!M$172</f>
        <v>0.3214420017569742</v>
      </c>
      <c r="N70" s="13">
        <f>('SAMPLE RISTRETTO'!N70-'SAMPLE RISTRETTO'!N$172)/s!N$172</f>
        <v>-0.23785970190026043</v>
      </c>
      <c r="O70" s="13">
        <f>('SAMPLE RISTRETTO'!O70-'SAMPLE RISTRETTO'!O$172)/s!O$172</f>
        <v>-0.9349347103393315</v>
      </c>
      <c r="P70" s="13">
        <f>('SAMPLE RISTRETTO'!P70-'SAMPLE RISTRETTO'!P$172)/s!P$172</f>
        <v>0.44062398337390346</v>
      </c>
    </row>
    <row r="71" spans="1:16" ht="12.75">
      <c r="A71" s="5">
        <v>35353</v>
      </c>
      <c r="B71" s="13">
        <f>('SAMPLE RISTRETTO'!B71-'SAMPLE RISTRETTO'!B$172)/s!B$172</f>
        <v>-0.5522712709633113</v>
      </c>
      <c r="C71" s="13">
        <f>('SAMPLE RISTRETTO'!C71-'SAMPLE RISTRETTO'!C$172)/s!C$172</f>
        <v>-1.3696104194955143</v>
      </c>
      <c r="D71" s="13">
        <f>('SAMPLE RISTRETTO'!D71-'SAMPLE RISTRETTO'!D$172)/s!D$172</f>
        <v>-0.45267338834060206</v>
      </c>
      <c r="E71" s="13">
        <f>('SAMPLE RISTRETTO'!E71-'SAMPLE RISTRETTO'!E$172)/s!E$172</f>
        <v>-0.4777314986699702</v>
      </c>
      <c r="F71" s="13">
        <f>('SAMPLE RISTRETTO'!F71-'SAMPLE RISTRETTO'!F$172)/s!F$172</f>
        <v>-1.0414600763040327</v>
      </c>
      <c r="G71" s="13">
        <f>('SAMPLE RISTRETTO'!G71-'SAMPLE RISTRETTO'!G$172)/s!G$172</f>
        <v>-0.9965941750383245</v>
      </c>
      <c r="H71" s="13">
        <f>('SAMPLE RISTRETTO'!H71-'SAMPLE RISTRETTO'!H$172)/s!H$172</f>
        <v>-0.46756840122495624</v>
      </c>
      <c r="I71" s="13">
        <f>('SAMPLE RISTRETTO'!I71-'SAMPLE RISTRETTO'!I$172)/s!I$172</f>
        <v>-1.5036390160445103</v>
      </c>
      <c r="J71" s="13">
        <f>('SAMPLE RISTRETTO'!J71-'SAMPLE RISTRETTO'!J$172)/s!J$172</f>
        <v>-0.6639322919400971</v>
      </c>
      <c r="K71" s="13">
        <f>('SAMPLE RISTRETTO'!K71-'SAMPLE RISTRETTO'!K$172)/s!K$172</f>
        <v>-1.4978627744726134</v>
      </c>
      <c r="L71" s="13">
        <f>('SAMPLE RISTRETTO'!L71-'SAMPLE RISTRETTO'!L$172)/s!L$172</f>
        <v>0.3345693554360465</v>
      </c>
      <c r="M71" s="13">
        <f>('SAMPLE RISTRETTO'!M71-'SAMPLE RISTRETTO'!M$172)/s!M$172</f>
        <v>0.21625398421492922</v>
      </c>
      <c r="N71" s="13">
        <f>('SAMPLE RISTRETTO'!N71-'SAMPLE RISTRETTO'!N$172)/s!N$172</f>
        <v>-0.17320676456938253</v>
      </c>
      <c r="O71" s="13">
        <f>('SAMPLE RISTRETTO'!O71-'SAMPLE RISTRETTO'!O$172)/s!O$172</f>
        <v>-1.0486709332688935</v>
      </c>
      <c r="P71" s="13">
        <f>('SAMPLE RISTRETTO'!P71-'SAMPLE RISTRETTO'!P$172)/s!P$172</f>
        <v>0.34876980152655507</v>
      </c>
    </row>
    <row r="72" spans="1:16" ht="12.75">
      <c r="A72" s="5">
        <v>35384</v>
      </c>
      <c r="B72" s="13">
        <f>('SAMPLE RISTRETTO'!B72-'SAMPLE RISTRETTO'!B$172)/s!B$172</f>
        <v>-0.5061831065876511</v>
      </c>
      <c r="C72" s="13">
        <f>('SAMPLE RISTRETTO'!C72-'SAMPLE RISTRETTO'!C$172)/s!C$172</f>
        <v>-1.453016467204596</v>
      </c>
      <c r="D72" s="13">
        <f>('SAMPLE RISTRETTO'!D72-'SAMPLE RISTRETTO'!D$172)/s!D$172</f>
        <v>-0.40385276819505395</v>
      </c>
      <c r="E72" s="13">
        <f>('SAMPLE RISTRETTO'!E72-'SAMPLE RISTRETTO'!E$172)/s!E$172</f>
        <v>-0.4240260374629604</v>
      </c>
      <c r="F72" s="13">
        <f>('SAMPLE RISTRETTO'!F72-'SAMPLE RISTRETTO'!F$172)/s!F$172</f>
        <v>-1.000581234715736</v>
      </c>
      <c r="G72" s="13">
        <f>('SAMPLE RISTRETTO'!G72-'SAMPLE RISTRETTO'!G$172)/s!G$172</f>
        <v>-0.8769641656068164</v>
      </c>
      <c r="H72" s="13">
        <f>('SAMPLE RISTRETTO'!H72-'SAMPLE RISTRETTO'!H$172)/s!H$172</f>
        <v>-0.5551346946566906</v>
      </c>
      <c r="I72" s="13">
        <f>('SAMPLE RISTRETTO'!I72-'SAMPLE RISTRETTO'!I$172)/s!I$172</f>
        <v>-1.248540917466143</v>
      </c>
      <c r="J72" s="13">
        <f>('SAMPLE RISTRETTO'!J72-'SAMPLE RISTRETTO'!J$172)/s!J$172</f>
        <v>-0.6110866454159699</v>
      </c>
      <c r="K72" s="13">
        <f>('SAMPLE RISTRETTO'!K72-'SAMPLE RISTRETTO'!K$172)/s!K$172</f>
        <v>-1.3806449852854135</v>
      </c>
      <c r="L72" s="13">
        <f>('SAMPLE RISTRETTO'!L72-'SAMPLE RISTRETTO'!L$172)/s!L$172</f>
        <v>0.25014398485000966</v>
      </c>
      <c r="M72" s="13">
        <f>('SAMPLE RISTRETTO'!M72-'SAMPLE RISTRETTO'!M$172)/s!M$172</f>
        <v>0.13605130659770812</v>
      </c>
      <c r="N72" s="13">
        <f>('SAMPLE RISTRETTO'!N72-'SAMPLE RISTRETTO'!N$172)/s!N$172</f>
        <v>-0.10108944390403958</v>
      </c>
      <c r="O72" s="13">
        <f>('SAMPLE RISTRETTO'!O72-'SAMPLE RISTRETTO'!O$172)/s!O$172</f>
        <v>-1.025788594439233</v>
      </c>
      <c r="P72" s="13">
        <f>('SAMPLE RISTRETTO'!P72-'SAMPLE RISTRETTO'!P$172)/s!P$172</f>
        <v>0.2715661377178805</v>
      </c>
    </row>
    <row r="73" spans="1:16" ht="12.75">
      <c r="A73" s="5">
        <v>35414</v>
      </c>
      <c r="B73" s="13">
        <f>('SAMPLE RISTRETTO'!B73-'SAMPLE RISTRETTO'!B$172)/s!B$172</f>
        <v>-0.43255304099261566</v>
      </c>
      <c r="C73" s="13">
        <f>('SAMPLE RISTRETTO'!C73-'SAMPLE RISTRETTO'!C$172)/s!C$172</f>
        <v>-1.8022097869266487</v>
      </c>
      <c r="D73" s="13">
        <f>('SAMPLE RISTRETTO'!D73-'SAMPLE RISTRETTO'!D$172)/s!D$172</f>
        <v>-0.3290448294812246</v>
      </c>
      <c r="E73" s="13">
        <f>('SAMPLE RISTRETTO'!E73-'SAMPLE RISTRETTO'!E$172)/s!E$172</f>
        <v>-0.3517952230241129</v>
      </c>
      <c r="F73" s="13">
        <f>('SAMPLE RISTRETTO'!F73-'SAMPLE RISTRETTO'!F$172)/s!F$172</f>
        <v>-0.9270482190816869</v>
      </c>
      <c r="G73" s="13">
        <f>('SAMPLE RISTRETTO'!G73-'SAMPLE RISTRETTO'!G$172)/s!G$172</f>
        <v>-0.7685310808513651</v>
      </c>
      <c r="H73" s="13">
        <f>('SAMPLE RISTRETTO'!H73-'SAMPLE RISTRETTO'!H$172)/s!H$172</f>
        <v>-0.5677895730942901</v>
      </c>
      <c r="I73" s="13">
        <f>('SAMPLE RISTRETTO'!I73-'SAMPLE RISTRETTO'!I$172)/s!I$172</f>
        <v>-0.9323363535922314</v>
      </c>
      <c r="J73" s="13">
        <f>('SAMPLE RISTRETTO'!J73-'SAMPLE RISTRETTO'!J$172)/s!J$172</f>
        <v>-0.5589999627354779</v>
      </c>
      <c r="K73" s="13">
        <f>('SAMPLE RISTRETTO'!K73-'SAMPLE RISTRETTO'!K$172)/s!K$172</f>
        <v>-1.1783864568327926</v>
      </c>
      <c r="L73" s="13">
        <f>('SAMPLE RISTRETTO'!L73-'SAMPLE RISTRETTO'!L$172)/s!L$172</f>
        <v>0.20060269640186013</v>
      </c>
      <c r="M73" s="13">
        <f>('SAMPLE RISTRETTO'!M73-'SAMPLE RISTRETTO'!M$172)/s!M$172</f>
        <v>0.10527408606267952</v>
      </c>
      <c r="N73" s="13">
        <f>('SAMPLE RISTRETTO'!N73-'SAMPLE RISTRETTO'!N$172)/s!N$172</f>
        <v>-0.0816538032572182</v>
      </c>
      <c r="O73" s="13">
        <f>('SAMPLE RISTRETTO'!O73-'SAMPLE RISTRETTO'!O$172)/s!O$172</f>
        <v>-0.8681304740359423</v>
      </c>
      <c r="P73" s="13">
        <f>('SAMPLE RISTRETTO'!P73-'SAMPLE RISTRETTO'!P$172)/s!P$172</f>
        <v>0.21483169344842218</v>
      </c>
    </row>
    <row r="74" spans="1:16" ht="12.75">
      <c r="A74" s="5">
        <v>35445</v>
      </c>
      <c r="B74" s="13">
        <f>('SAMPLE RISTRETTO'!B74-'SAMPLE RISTRETTO'!B$172)/s!B$172</f>
        <v>-0.3360409939787715</v>
      </c>
      <c r="C74" s="13">
        <f>('SAMPLE RISTRETTO'!C74-'SAMPLE RISTRETTO'!C$172)/s!C$172</f>
        <v>-0.40988483058392067</v>
      </c>
      <c r="D74" s="13">
        <f>('SAMPLE RISTRETTO'!D74-'SAMPLE RISTRETTO'!D$172)/s!D$172</f>
        <v>-0.2264130082824137</v>
      </c>
      <c r="E74" s="13">
        <f>('SAMPLE RISTRETTO'!E74-'SAMPLE RISTRETTO'!E$172)/s!E$172</f>
        <v>-0.2519678139865119</v>
      </c>
      <c r="F74" s="13">
        <f>('SAMPLE RISTRETTO'!F74-'SAMPLE RISTRETTO'!F$172)/s!F$172</f>
        <v>-0.8517097030416919</v>
      </c>
      <c r="G74" s="13">
        <f>('SAMPLE RISTRETTO'!G74-'SAMPLE RISTRETTO'!G$172)/s!G$172</f>
        <v>-0.6487092603814861</v>
      </c>
      <c r="H74" s="13">
        <f>('SAMPLE RISTRETTO'!H74-'SAMPLE RISTRETTO'!H$172)/s!H$172</f>
        <v>-0.5412618598571963</v>
      </c>
      <c r="I74" s="13">
        <f>('SAMPLE RISTRETTO'!I74-'SAMPLE RISTRETTO'!I$172)/s!I$172</f>
        <v>-0.5636953834310676</v>
      </c>
      <c r="J74" s="13">
        <f>('SAMPLE RISTRETTO'!J74-'SAMPLE RISTRETTO'!J$172)/s!J$172</f>
        <v>-0.4844442042472609</v>
      </c>
      <c r="K74" s="13">
        <f>('SAMPLE RISTRETTO'!K74-'SAMPLE RISTRETTO'!K$172)/s!K$172</f>
        <v>-0.8993549382542215</v>
      </c>
      <c r="L74" s="13">
        <f>('SAMPLE RISTRETTO'!L74-'SAMPLE RISTRETTO'!L$172)/s!L$172</f>
        <v>0.1851789920430219</v>
      </c>
      <c r="M74" s="13">
        <f>('SAMPLE RISTRETTO'!M74-'SAMPLE RISTRETTO'!M$172)/s!M$172</f>
        <v>0.10651502521487735</v>
      </c>
      <c r="N74" s="13">
        <f>('SAMPLE RISTRETTO'!N74-'SAMPLE RISTRETTO'!N$172)/s!N$172</f>
        <v>-0.13025196326072397</v>
      </c>
      <c r="O74" s="13">
        <f>('SAMPLE RISTRETTO'!O74-'SAMPLE RISTRETTO'!O$172)/s!O$172</f>
        <v>-0.5962704488518537</v>
      </c>
      <c r="P74" s="13">
        <f>('SAMPLE RISTRETTO'!P74-'SAMPLE RISTRETTO'!P$172)/s!P$172</f>
        <v>0.18174976305282667</v>
      </c>
    </row>
    <row r="75" spans="1:16" ht="12.75">
      <c r="A75" s="5">
        <v>35476</v>
      </c>
      <c r="B75" s="13">
        <f>('SAMPLE RISTRETTO'!B75-'SAMPLE RISTRETTO'!B$172)/s!B$172</f>
        <v>-0.22236961644274905</v>
      </c>
      <c r="C75" s="13">
        <f>('SAMPLE RISTRETTO'!C75-'SAMPLE RISTRETTO'!C$172)/s!C$172</f>
        <v>1.147028059886756</v>
      </c>
      <c r="D75" s="13">
        <f>('SAMPLE RISTRETTO'!D75-'SAMPLE RISTRETTO'!D$172)/s!D$172</f>
        <v>-0.1006016944686093</v>
      </c>
      <c r="E75" s="13">
        <f>('SAMPLE RISTRETTO'!E75-'SAMPLE RISTRETTO'!E$172)/s!E$172</f>
        <v>-0.12276476174084472</v>
      </c>
      <c r="F75" s="13">
        <f>('SAMPLE RISTRETTO'!F75-'SAMPLE RISTRETTO'!F$172)/s!F$172</f>
        <v>-0.7597018824131284</v>
      </c>
      <c r="G75" s="13">
        <f>('SAMPLE RISTRETTO'!G75-'SAMPLE RISTRETTO'!G$172)/s!G$172</f>
        <v>-0.4890346341364183</v>
      </c>
      <c r="H75" s="13">
        <f>('SAMPLE RISTRETTO'!H75-'SAMPLE RISTRETTO'!H$172)/s!H$172</f>
        <v>-0.5114918451091998</v>
      </c>
      <c r="I75" s="13">
        <f>('SAMPLE RISTRETTO'!I75-'SAMPLE RISTRETTO'!I$172)/s!I$172</f>
        <v>-0.1578835211621017</v>
      </c>
      <c r="J75" s="13">
        <f>('SAMPLE RISTRETTO'!J75-'SAMPLE RISTRETTO'!J$172)/s!J$172</f>
        <v>-0.37684003128400406</v>
      </c>
      <c r="K75" s="13">
        <f>('SAMPLE RISTRETTO'!K75-'SAMPLE RISTRETTO'!K$172)/s!K$172</f>
        <v>-0.5634730203252142</v>
      </c>
      <c r="L75" s="13">
        <f>('SAMPLE RISTRETTO'!L75-'SAMPLE RISTRETTO'!L$172)/s!L$172</f>
        <v>0.1804173779590883</v>
      </c>
      <c r="M75" s="13">
        <f>('SAMPLE RISTRETTO'!M75-'SAMPLE RISTRETTO'!M$172)/s!M$172</f>
        <v>0.09512855180252515</v>
      </c>
      <c r="N75" s="13">
        <f>('SAMPLE RISTRETTO'!N75-'SAMPLE RISTRETTO'!N$172)/s!N$172</f>
        <v>-0.21994733355257903</v>
      </c>
      <c r="O75" s="13">
        <f>('SAMPLE RISTRETTO'!O75-'SAMPLE RISTRETTO'!O$172)/s!O$172</f>
        <v>-0.23831080250607078</v>
      </c>
      <c r="P75" s="13">
        <f>('SAMPLE RISTRETTO'!P75-'SAMPLE RISTRETTO'!P$172)/s!P$172</f>
        <v>0.16554742754153084</v>
      </c>
    </row>
    <row r="76" spans="1:16" ht="12.75">
      <c r="A76" s="5">
        <v>35504</v>
      </c>
      <c r="B76" s="13">
        <f>('SAMPLE RISTRETTO'!B76-'SAMPLE RISTRETTO'!B$172)/s!B$172</f>
        <v>-0.09062433133947284</v>
      </c>
      <c r="C76" s="13">
        <f>('SAMPLE RISTRETTO'!C76-'SAMPLE RISTRETTO'!C$172)/s!C$172</f>
        <v>1.0069058997454834</v>
      </c>
      <c r="D76" s="13">
        <f>('SAMPLE RISTRETTO'!D76-'SAMPLE RISTRETTO'!D$172)/s!D$172</f>
        <v>0.044386038976708016</v>
      </c>
      <c r="E76" s="13">
        <f>('SAMPLE RISTRETTO'!E76-'SAMPLE RISTRETTO'!E$172)/s!E$172</f>
        <v>0.024795416953776368</v>
      </c>
      <c r="F76" s="13">
        <f>('SAMPLE RISTRETTO'!F76-'SAMPLE RISTRETTO'!F$172)/s!F$172</f>
        <v>-0.6182089729023226</v>
      </c>
      <c r="G76" s="13">
        <f>('SAMPLE RISTRETTO'!G76-'SAMPLE RISTRETTO'!G$172)/s!G$172</f>
        <v>-0.302796902636335</v>
      </c>
      <c r="H76" s="13">
        <f>('SAMPLE RISTRETTO'!H76-'SAMPLE RISTRETTO'!H$172)/s!H$172</f>
        <v>-0.4914300417932181</v>
      </c>
      <c r="I76" s="13">
        <f>('SAMPLE RISTRETTO'!I76-'SAMPLE RISTRETTO'!I$172)/s!I$172</f>
        <v>0.2646130399317229</v>
      </c>
      <c r="J76" s="13">
        <f>('SAMPLE RISTRETTO'!J76-'SAMPLE RISTRETTO'!J$172)/s!J$172</f>
        <v>-0.2541425408342789</v>
      </c>
      <c r="K76" s="13">
        <f>('SAMPLE RISTRETTO'!K76-'SAMPLE RISTRETTO'!K$172)/s!K$172</f>
        <v>-0.18854804641368555</v>
      </c>
      <c r="L76" s="13">
        <f>('SAMPLE RISTRETTO'!L76-'SAMPLE RISTRETTO'!L$172)/s!L$172</f>
        <v>0.16365033320152883</v>
      </c>
      <c r="M76" s="13">
        <f>('SAMPLE RISTRETTO'!M76-'SAMPLE RISTRETTO'!M$172)/s!M$172</f>
        <v>0.05262694395279661</v>
      </c>
      <c r="N76" s="13">
        <f>('SAMPLE RISTRETTO'!N76-'SAMPLE RISTRETTO'!N$172)/s!N$172</f>
        <v>-0.30613324055827934</v>
      </c>
      <c r="O76" s="13">
        <f>('SAMPLE RISTRETTO'!O76-'SAMPLE RISTRETTO'!O$172)/s!O$172</f>
        <v>0.17944191620999148</v>
      </c>
      <c r="P76" s="13">
        <f>('SAMPLE RISTRETTO'!P76-'SAMPLE RISTRETTO'!P$172)/s!P$172</f>
        <v>0.15412539587966176</v>
      </c>
    </row>
    <row r="77" spans="1:16" ht="12.75">
      <c r="A77" s="5">
        <v>35535</v>
      </c>
      <c r="B77" s="13">
        <f>('SAMPLE RISTRETTO'!B77-'SAMPLE RISTRETTO'!B$172)/s!B$172</f>
        <v>0.05722952673474416</v>
      </c>
      <c r="C77" s="13">
        <f>('SAMPLE RISTRETTO'!C77-'SAMPLE RISTRETTO'!C$172)/s!C$172</f>
        <v>0.44641725917739783</v>
      </c>
      <c r="D77" s="13">
        <f>('SAMPLE RISTRETTO'!D77-'SAMPLE RISTRETTO'!D$172)/s!D$172</f>
        <v>0.20440185256471521</v>
      </c>
      <c r="E77" s="13">
        <f>('SAMPLE RISTRETTO'!E77-'SAMPLE RISTRETTO'!E$172)/s!E$172</f>
        <v>0.18738324598720704</v>
      </c>
      <c r="F77" s="13">
        <f>('SAMPLE RISTRETTO'!F77-'SAMPLE RISTRETTO'!F$172)/s!F$172</f>
        <v>-0.39917815525825595</v>
      </c>
      <c r="G77" s="13">
        <f>('SAMPLE RISTRETTO'!G77-'SAMPLE RISTRETTO'!G$172)/s!G$172</f>
        <v>-0.08242977261044578</v>
      </c>
      <c r="H77" s="13">
        <f>('SAMPLE RISTRETTO'!H77-'SAMPLE RISTRETTO'!H$172)/s!H$172</f>
        <v>-0.4711813314302127</v>
      </c>
      <c r="I77" s="13">
        <f>('SAMPLE RISTRETTO'!I77-'SAMPLE RISTRETTO'!I$172)/s!I$172</f>
        <v>0.6829996202760542</v>
      </c>
      <c r="J77" s="13">
        <f>('SAMPLE RISTRETTO'!J77-'SAMPLE RISTRETTO'!J$172)/s!J$172</f>
        <v>-0.1477734056122583</v>
      </c>
      <c r="K77" s="13">
        <f>('SAMPLE RISTRETTO'!K77-'SAMPLE RISTRETTO'!K$172)/s!K$172</f>
        <v>0.19261678175744748</v>
      </c>
      <c r="L77" s="13">
        <f>('SAMPLE RISTRETTO'!L77-'SAMPLE RISTRETTO'!L$172)/s!L$172</f>
        <v>0.1306999106974009</v>
      </c>
      <c r="M77" s="13">
        <f>('SAMPLE RISTRETTO'!M77-'SAMPLE RISTRETTO'!M$172)/s!M$172</f>
        <v>-0.002442835982163649</v>
      </c>
      <c r="N77" s="13">
        <f>('SAMPLE RISTRETTO'!N77-'SAMPLE RISTRETTO'!N$172)/s!N$172</f>
        <v>-0.36230820565750765</v>
      </c>
      <c r="O77" s="13">
        <f>('SAMPLE RISTRETTO'!O77-'SAMPLE RISTRETTO'!O$172)/s!O$172</f>
        <v>0.6264909702926218</v>
      </c>
      <c r="P77" s="13">
        <f>('SAMPLE RISTRETTO'!P77-'SAMPLE RISTRETTO'!P$172)/s!P$172</f>
        <v>0.13798144530731105</v>
      </c>
    </row>
    <row r="78" spans="1:16" ht="12.75">
      <c r="A78" s="5">
        <v>35565</v>
      </c>
      <c r="B78" s="13">
        <f>('SAMPLE RISTRETTO'!B78-'SAMPLE RISTRETTO'!B$172)/s!B$172</f>
        <v>0.20668374950783167</v>
      </c>
      <c r="C78" s="13">
        <f>('SAMPLE RISTRETTO'!C78-'SAMPLE RISTRETTO'!C$172)/s!C$172</f>
        <v>0.6221259996735466</v>
      </c>
      <c r="D78" s="13">
        <f>('SAMPLE RISTRETTO'!D78-'SAMPLE RISTRETTO'!D$172)/s!D$172</f>
        <v>0.36778753312616663</v>
      </c>
      <c r="E78" s="13">
        <f>('SAMPLE RISTRETTO'!E78-'SAMPLE RISTRETTO'!E$172)/s!E$172</f>
        <v>0.36074634708984277</v>
      </c>
      <c r="F78" s="13">
        <f>('SAMPLE RISTRETTO'!F78-'SAMPLE RISTRETTO'!F$172)/s!F$172</f>
        <v>-0.10464883129807548</v>
      </c>
      <c r="G78" s="13">
        <f>('SAMPLE RISTRETTO'!G78-'SAMPLE RISTRETTO'!G$172)/s!G$172</f>
        <v>0.1517166014186091</v>
      </c>
      <c r="H78" s="13">
        <f>('SAMPLE RISTRETTO'!H78-'SAMPLE RISTRETTO'!H$172)/s!H$172</f>
        <v>-0.41394498888702785</v>
      </c>
      <c r="I78" s="13">
        <f>('SAMPLE RISTRETTO'!I78-'SAMPLE RISTRETTO'!I$172)/s!I$172</f>
        <v>1.0693987381260417</v>
      </c>
      <c r="J78" s="13">
        <f>('SAMPLE RISTRETTO'!J78-'SAMPLE RISTRETTO'!J$172)/s!J$172</f>
        <v>-0.0782040500546198</v>
      </c>
      <c r="K78" s="13">
        <f>('SAMPLE RISTRETTO'!K78-'SAMPLE RISTRETTO'!K$172)/s!K$172</f>
        <v>0.5142958838643509</v>
      </c>
      <c r="L78" s="13">
        <f>('SAMPLE RISTRETTO'!L78-'SAMPLE RISTRETTO'!L$172)/s!L$172</f>
        <v>0.08914920396230878</v>
      </c>
      <c r="M78" s="13">
        <f>('SAMPLE RISTRETTO'!M78-'SAMPLE RISTRETTO'!M$172)/s!M$172</f>
        <v>-0.04281102275652564</v>
      </c>
      <c r="N78" s="13">
        <f>('SAMPLE RISTRETTO'!N78-'SAMPLE RISTRETTO'!N$172)/s!N$172</f>
        <v>-0.4026177556561471</v>
      </c>
      <c r="O78" s="13">
        <f>('SAMPLE RISTRETTO'!O78-'SAMPLE RISTRETTO'!O$172)/s!O$172</f>
        <v>1.0682752793452888</v>
      </c>
      <c r="P78" s="13">
        <f>('SAMPLE RISTRETTO'!P78-'SAMPLE RISTRETTO'!P$172)/s!P$172</f>
        <v>0.10997686779538231</v>
      </c>
    </row>
    <row r="79" spans="1:16" ht="12.75">
      <c r="A79" s="5">
        <v>35596</v>
      </c>
      <c r="B79" s="13">
        <f>('SAMPLE RISTRETTO'!B79-'SAMPLE RISTRETTO'!B$172)/s!B$172</f>
        <v>0.34827046089785874</v>
      </c>
      <c r="C79" s="13">
        <f>('SAMPLE RISTRETTO'!C79-'SAMPLE RISTRETTO'!C$172)/s!C$172</f>
        <v>-0.22639152563492407</v>
      </c>
      <c r="D79" s="13">
        <f>('SAMPLE RISTRETTO'!D79-'SAMPLE RISTRETTO'!D$172)/s!D$172</f>
        <v>0.5274316219422718</v>
      </c>
      <c r="E79" s="13">
        <f>('SAMPLE RISTRETTO'!E79-'SAMPLE RISTRETTO'!E$172)/s!E$172</f>
        <v>0.5259006876986165</v>
      </c>
      <c r="F79" s="13">
        <f>('SAMPLE RISTRETTO'!F79-'SAMPLE RISTRETTO'!F$172)/s!F$172</f>
        <v>0.2442254714792496</v>
      </c>
      <c r="G79" s="13">
        <f>('SAMPLE RISTRETTO'!G79-'SAMPLE RISTRETTO'!G$172)/s!G$172</f>
        <v>0.38811615733663823</v>
      </c>
      <c r="H79" s="13">
        <f>('SAMPLE RISTRETTO'!H79-'SAMPLE RISTRETTO'!H$172)/s!H$172</f>
        <v>-0.26681559624428014</v>
      </c>
      <c r="I79" s="13">
        <f>('SAMPLE RISTRETTO'!I79-'SAMPLE RISTRETTO'!I$172)/s!I$172</f>
        <v>1.3996522413155987</v>
      </c>
      <c r="J79" s="13">
        <f>('SAMPLE RISTRETTO'!J79-'SAMPLE RISTRETTO'!J$172)/s!J$172</f>
        <v>-0.04071908705732675</v>
      </c>
      <c r="K79" s="13">
        <f>('SAMPLE RISTRETTO'!K79-'SAMPLE RISTRETTO'!K$172)/s!K$172</f>
        <v>0.7370061326487499</v>
      </c>
      <c r="L79" s="13">
        <f>('SAMPLE RISTRETTO'!L79-'SAMPLE RISTRETTO'!L$172)/s!L$172</f>
        <v>0.04941511138829673</v>
      </c>
      <c r="M79" s="13">
        <f>('SAMPLE RISTRETTO'!M79-'SAMPLE RISTRETTO'!M$172)/s!M$172</f>
        <v>-0.07159842827857633</v>
      </c>
      <c r="N79" s="13">
        <f>('SAMPLE RISTRETTO'!N79-'SAMPLE RISTRETTO'!N$172)/s!N$172</f>
        <v>-0.45696149661686647</v>
      </c>
      <c r="O79" s="13">
        <f>('SAMPLE RISTRETTO'!O79-'SAMPLE RISTRETTO'!O$172)/s!O$172</f>
        <v>1.46845391683394</v>
      </c>
      <c r="P79" s="13">
        <f>('SAMPLE RISTRETTO'!P79-'SAMPLE RISTRETTO'!P$172)/s!P$172</f>
        <v>0.07214883264774559</v>
      </c>
    </row>
    <row r="80" spans="1:16" ht="12.75">
      <c r="A80" s="5">
        <v>35626</v>
      </c>
      <c r="B80" s="13">
        <f>('SAMPLE RISTRETTO'!B80-'SAMPLE RISTRETTO'!B$172)/s!B$172</f>
        <v>0.472552406788201</v>
      </c>
      <c r="C80" s="13">
        <f>('SAMPLE RISTRETTO'!C80-'SAMPLE RISTRETTO'!C$172)/s!C$172</f>
        <v>-0.6356371997035216</v>
      </c>
      <c r="D80" s="13">
        <f>('SAMPLE RISTRETTO'!D80-'SAMPLE RISTRETTO'!D$172)/s!D$172</f>
        <v>0.6760445235006836</v>
      </c>
      <c r="E80" s="13">
        <f>('SAMPLE RISTRETTO'!E80-'SAMPLE RISTRETTO'!E$172)/s!E$172</f>
        <v>0.6803061901449621</v>
      </c>
      <c r="F80" s="13">
        <f>('SAMPLE RISTRETTO'!F80-'SAMPLE RISTRETTO'!F$172)/s!F$172</f>
        <v>0.6067484307439415</v>
      </c>
      <c r="G80" s="13">
        <f>('SAMPLE RISTRETTO'!G80-'SAMPLE RISTRETTO'!G$172)/s!G$172</f>
        <v>0.6095986901385164</v>
      </c>
      <c r="H80" s="13">
        <f>('SAMPLE RISTRETTO'!H80-'SAMPLE RISTRETTO'!H$172)/s!H$172</f>
        <v>-0.03546155050126506</v>
      </c>
      <c r="I80" s="13">
        <f>('SAMPLE RISTRETTO'!I80-'SAMPLE RISTRETTO'!I$172)/s!I$172</f>
        <v>1.6519980350326409</v>
      </c>
      <c r="J80" s="13">
        <f>('SAMPLE RISTRETTO'!J80-'SAMPLE RISTRETTO'!J$172)/s!J$172</f>
        <v>-0.0160117881236954</v>
      </c>
      <c r="K80" s="13">
        <f>('SAMPLE RISTRETTO'!K80-'SAMPLE RISTRETTO'!K$172)/s!K$172</f>
        <v>0.8486807063538612</v>
      </c>
      <c r="L80" s="13">
        <f>('SAMPLE RISTRETTO'!L80-'SAMPLE RISTRETTO'!L$172)/s!L$172</f>
        <v>0.012212399864920318</v>
      </c>
      <c r="M80" s="13">
        <f>('SAMPLE RISTRETTO'!M80-'SAMPLE RISTRETTO'!M$172)/s!M$172</f>
        <v>-0.10920737523347879</v>
      </c>
      <c r="N80" s="13">
        <f>('SAMPLE RISTRETTO'!N80-'SAMPLE RISTRETTO'!N$172)/s!N$172</f>
        <v>-0.5178108373799731</v>
      </c>
      <c r="O80" s="13">
        <f>('SAMPLE RISTRETTO'!O80-'SAMPLE RISTRETTO'!O$172)/s!O$172</f>
        <v>1.7923065259632653</v>
      </c>
      <c r="P80" s="13">
        <f>('SAMPLE RISTRETTO'!P80-'SAMPLE RISTRETTO'!P$172)/s!P$172</f>
        <v>0.02923207033984698</v>
      </c>
    </row>
    <row r="81" spans="1:16" ht="12.75">
      <c r="A81" s="5">
        <v>35657</v>
      </c>
      <c r="B81" s="13">
        <f>('SAMPLE RISTRETTO'!B81-'SAMPLE RISTRETTO'!B$172)/s!B$172</f>
        <v>0.5682100413070347</v>
      </c>
      <c r="C81" s="13">
        <f>('SAMPLE RISTRETTO'!C81-'SAMPLE RISTRETTO'!C$172)/s!C$172</f>
        <v>-0.16189084874389476</v>
      </c>
      <c r="D81" s="13">
        <f>('SAMPLE RISTRETTO'!D81-'SAMPLE RISTRETTO'!D$172)/s!D$172</f>
        <v>0.8031730400580749</v>
      </c>
      <c r="E81" s="13">
        <f>('SAMPLE RISTRETTO'!E81-'SAMPLE RISTRETTO'!E$172)/s!E$172</f>
        <v>0.8165668281932239</v>
      </c>
      <c r="F81" s="13">
        <f>('SAMPLE RISTRETTO'!F81-'SAMPLE RISTRETTO'!F$172)/s!F$172</f>
        <v>0.9190318460908486</v>
      </c>
      <c r="G81" s="13">
        <f>('SAMPLE RISTRETTO'!G81-'SAMPLE RISTRETTO'!G$172)/s!G$172</f>
        <v>0.8020916606817547</v>
      </c>
      <c r="H81" s="13">
        <f>('SAMPLE RISTRETTO'!H81-'SAMPLE RISTRETTO'!H$172)/s!H$172</f>
        <v>0.2420954611461905</v>
      </c>
      <c r="I81" s="13">
        <f>('SAMPLE RISTRETTO'!I81-'SAMPLE RISTRETTO'!I$172)/s!I$172</f>
        <v>1.81177770857627</v>
      </c>
      <c r="J81" s="13">
        <f>('SAMPLE RISTRETTO'!J81-'SAMPLE RISTRETTO'!J$172)/s!J$172</f>
        <v>-0.002317552739295249</v>
      </c>
      <c r="K81" s="13">
        <f>('SAMPLE RISTRETTO'!K81-'SAMPLE RISTRETTO'!K$172)/s!K$172</f>
        <v>0.8299793190458524</v>
      </c>
      <c r="L81" s="13">
        <f>('SAMPLE RISTRETTO'!L81-'SAMPLE RISTRETTO'!L$172)/s!L$172</f>
        <v>-0.022837577524083</v>
      </c>
      <c r="M81" s="13">
        <f>('SAMPLE RISTRETTO'!M81-'SAMPLE RISTRETTO'!M$172)/s!M$172</f>
        <v>-0.15632849479920224</v>
      </c>
      <c r="N81" s="13">
        <f>('SAMPLE RISTRETTO'!N81-'SAMPLE RISTRETTO'!N$172)/s!N$172</f>
        <v>-0.5372926954531251</v>
      </c>
      <c r="O81" s="13">
        <f>('SAMPLE RISTRETTO'!O81-'SAMPLE RISTRETTO'!O$172)/s!O$172</f>
        <v>2.018405408756509</v>
      </c>
      <c r="P81" s="13">
        <f>('SAMPLE RISTRETTO'!P81-'SAMPLE RISTRETTO'!P$172)/s!P$172</f>
        <v>-0.013208123672293872</v>
      </c>
    </row>
    <row r="82" spans="1:16" ht="12.75">
      <c r="A82" s="5">
        <v>35688</v>
      </c>
      <c r="B82" s="13">
        <f>('SAMPLE RISTRETTO'!B82-'SAMPLE RISTRETTO'!B$172)/s!B$172</f>
        <v>0.6394063646355644</v>
      </c>
      <c r="C82" s="13">
        <f>('SAMPLE RISTRETTO'!C82-'SAMPLE RISTRETTO'!C$172)/s!C$172</f>
        <v>0.5431682745139417</v>
      </c>
      <c r="D82" s="13">
        <f>('SAMPLE RISTRETTO'!D82-'SAMPLE RISTRETTO'!D$172)/s!D$172</f>
        <v>0.9041243157312633</v>
      </c>
      <c r="E82" s="13">
        <f>('SAMPLE RISTRETTO'!E82-'SAMPLE RISTRETTO'!E$172)/s!E$172</f>
        <v>0.9211965520268834</v>
      </c>
      <c r="F82" s="13">
        <f>('SAMPLE RISTRETTO'!F82-'SAMPLE RISTRETTO'!F$172)/s!F$172</f>
        <v>1.1467268498769103</v>
      </c>
      <c r="G82" s="13">
        <f>('SAMPLE RISTRETTO'!G82-'SAMPLE RISTRETTO'!G$172)/s!G$172</f>
        <v>0.943769716190797</v>
      </c>
      <c r="H82" s="13">
        <f>('SAMPLE RISTRETTO'!H82-'SAMPLE RISTRETTO'!H$172)/s!H$172</f>
        <v>0.5139985812798217</v>
      </c>
      <c r="I82" s="13">
        <f>('SAMPLE RISTRETTO'!I82-'SAMPLE RISTRETTO'!I$172)/s!I$172</f>
        <v>1.876279624243716</v>
      </c>
      <c r="J82" s="13">
        <f>('SAMPLE RISTRETTO'!J82-'SAMPLE RISTRETTO'!J$172)/s!J$172</f>
        <v>0.0035479740552179714</v>
      </c>
      <c r="K82" s="13">
        <f>('SAMPLE RISTRETTO'!K82-'SAMPLE RISTRETTO'!K$172)/s!K$172</f>
        <v>0.7079762526472011</v>
      </c>
      <c r="L82" s="13">
        <f>('SAMPLE RISTRETTO'!L82-'SAMPLE RISTRETTO'!L$172)/s!L$172</f>
        <v>-0.06195297142064923</v>
      </c>
      <c r="M82" s="13">
        <f>('SAMPLE RISTRETTO'!M82-'SAMPLE RISTRETTO'!M$172)/s!M$172</f>
        <v>-0.21319454501343127</v>
      </c>
      <c r="N82" s="13">
        <f>('SAMPLE RISTRETTO'!N82-'SAMPLE RISTRETTO'!N$172)/s!N$172</f>
        <v>-0.49597002176021604</v>
      </c>
      <c r="O82" s="13">
        <f>('SAMPLE RISTRETTO'!O82-'SAMPLE RISTRETTO'!O$172)/s!O$172</f>
        <v>2.1593991748358916</v>
      </c>
      <c r="P82" s="13">
        <f>('SAMPLE RISTRETTO'!P82-'SAMPLE RISTRETTO'!P$172)/s!P$172</f>
        <v>-0.0504721194489351</v>
      </c>
    </row>
    <row r="83" spans="1:16" ht="12.75">
      <c r="A83" s="5">
        <v>35718</v>
      </c>
      <c r="B83" s="13">
        <f>('SAMPLE RISTRETTO'!B83-'SAMPLE RISTRETTO'!B$172)/s!B$172</f>
        <v>0.6874790384271247</v>
      </c>
      <c r="C83" s="13">
        <f>('SAMPLE RISTRETTO'!C83-'SAMPLE RISTRETTO'!C$172)/s!C$172</f>
        <v>0.49757296843597254</v>
      </c>
      <c r="D83" s="13">
        <f>('SAMPLE RISTRETTO'!D83-'SAMPLE RISTRETTO'!D$172)/s!D$172</f>
        <v>0.9756426944270534</v>
      </c>
      <c r="E83" s="13">
        <f>('SAMPLE RISTRETTO'!E83-'SAMPLE RISTRETTO'!E$172)/s!E$172</f>
        <v>0.9952525974905718</v>
      </c>
      <c r="F83" s="13">
        <f>('SAMPLE RISTRETTO'!F83-'SAMPLE RISTRETTO'!F$172)/s!F$172</f>
        <v>1.2877495151057414</v>
      </c>
      <c r="G83" s="13">
        <f>('SAMPLE RISTRETTO'!G83-'SAMPLE RISTRETTO'!G$172)/s!G$172</f>
        <v>1.006363988560457</v>
      </c>
      <c r="H83" s="13">
        <f>('SAMPLE RISTRETTO'!H83-'SAMPLE RISTRETTO'!H$172)/s!H$172</f>
        <v>0.7207588333379337</v>
      </c>
      <c r="I83" s="13">
        <f>('SAMPLE RISTRETTO'!I83-'SAMPLE RISTRETTO'!I$172)/s!I$172</f>
        <v>1.851492572175149</v>
      </c>
      <c r="J83" s="13">
        <f>('SAMPLE RISTRETTO'!J83-'SAMPLE RISTRETTO'!J$172)/s!J$172</f>
        <v>0.0017427371389798195</v>
      </c>
      <c r="K83" s="13">
        <f>('SAMPLE RISTRETTO'!K83-'SAMPLE RISTRETTO'!K$172)/s!K$172</f>
        <v>0.5004152431080503</v>
      </c>
      <c r="L83" s="13">
        <f>('SAMPLE RISTRETTO'!L83-'SAMPLE RISTRETTO'!L$172)/s!L$172</f>
        <v>-0.0980223504328129</v>
      </c>
      <c r="M83" s="13">
        <f>('SAMPLE RISTRETTO'!M83-'SAMPLE RISTRETTO'!M$172)/s!M$172</f>
        <v>-0.25974722126636735</v>
      </c>
      <c r="N83" s="13">
        <f>('SAMPLE RISTRETTO'!N83-'SAMPLE RISTRETTO'!N$172)/s!N$172</f>
        <v>-0.4244048403397123</v>
      </c>
      <c r="O83" s="13">
        <f>('SAMPLE RISTRETTO'!O83-'SAMPLE RISTRETTO'!O$172)/s!O$172</f>
        <v>2.2471503759158975</v>
      </c>
      <c r="P83" s="13">
        <f>('SAMPLE RISTRETTO'!P83-'SAMPLE RISTRETTO'!P$172)/s!P$172</f>
        <v>-0.08102887636767282</v>
      </c>
    </row>
    <row r="84" spans="1:16" ht="12.75">
      <c r="A84" s="5">
        <v>35749</v>
      </c>
      <c r="B84" s="13">
        <f>('SAMPLE RISTRETTO'!B84-'SAMPLE RISTRETTO'!B$172)/s!B$172</f>
        <v>0.7154828507405754</v>
      </c>
      <c r="C84" s="13">
        <f>('SAMPLE RISTRETTO'!C84-'SAMPLE RISTRETTO'!C$172)/s!C$172</f>
        <v>-0.045122381958569026</v>
      </c>
      <c r="D84" s="13">
        <f>('SAMPLE RISTRETTO'!D84-'SAMPLE RISTRETTO'!D$172)/s!D$172</f>
        <v>1.0173422083998838</v>
      </c>
      <c r="E84" s="13">
        <f>('SAMPLE RISTRETTO'!E84-'SAMPLE RISTRETTO'!E$172)/s!E$172</f>
        <v>1.036933969327454</v>
      </c>
      <c r="F84" s="13">
        <f>('SAMPLE RISTRETTO'!F84-'SAMPLE RISTRETTO'!F$172)/s!F$172</f>
        <v>1.3749428505392236</v>
      </c>
      <c r="G84" s="13">
        <f>('SAMPLE RISTRETTO'!G84-'SAMPLE RISTRETTO'!G$172)/s!G$172</f>
        <v>1.0108074535559939</v>
      </c>
      <c r="H84" s="13">
        <f>('SAMPLE RISTRETTO'!H84-'SAMPLE RISTRETTO'!H$172)/s!H$172</f>
        <v>0.8409937050156064</v>
      </c>
      <c r="I84" s="13">
        <f>('SAMPLE RISTRETTO'!I84-'SAMPLE RISTRETTO'!I$172)/s!I$172</f>
        <v>1.7533605791974218</v>
      </c>
      <c r="J84" s="13">
        <f>('SAMPLE RISTRETTO'!J84-'SAMPLE RISTRETTO'!J$172)/s!J$172</f>
        <v>-0.0017688789751250905</v>
      </c>
      <c r="K84" s="13">
        <f>('SAMPLE RISTRETTO'!K84-'SAMPLE RISTRETTO'!K$172)/s!K$172</f>
        <v>0.245293585073004</v>
      </c>
      <c r="L84" s="13">
        <f>('SAMPLE RISTRETTO'!L84-'SAMPLE RISTRETTO'!L$172)/s!L$172</f>
        <v>-0.12349838131405728</v>
      </c>
      <c r="M84" s="13">
        <f>('SAMPLE RISTRETTO'!M84-'SAMPLE RISTRETTO'!M$172)/s!M$172</f>
        <v>-0.2784833819057049</v>
      </c>
      <c r="N84" s="13">
        <f>('SAMPLE RISTRETTO'!N84-'SAMPLE RISTRETTO'!N$172)/s!N$172</f>
        <v>-0.36255217761109054</v>
      </c>
      <c r="O84" s="13">
        <f>('SAMPLE RISTRETTO'!O84-'SAMPLE RISTRETTO'!O$172)/s!O$172</f>
        <v>2.3190399654180256</v>
      </c>
      <c r="P84" s="13">
        <f>('SAMPLE RISTRETTO'!P84-'SAMPLE RISTRETTO'!P$172)/s!P$172</f>
        <v>-0.10932611430161342</v>
      </c>
    </row>
    <row r="85" spans="1:16" ht="12.75">
      <c r="A85" s="5">
        <v>35779</v>
      </c>
      <c r="B85" s="13">
        <f>('SAMPLE RISTRETTO'!B85-'SAMPLE RISTRETTO'!B$172)/s!B$172</f>
        <v>0.731086125904364</v>
      </c>
      <c r="C85" s="13">
        <f>('SAMPLE RISTRETTO'!C85-'SAMPLE RISTRETTO'!C$172)/s!C$172</f>
        <v>0.26737227677288555</v>
      </c>
      <c r="D85" s="13">
        <f>('SAMPLE RISTRETTO'!D85-'SAMPLE RISTRETTO'!D$172)/s!D$172</f>
        <v>1.0327939663931343</v>
      </c>
      <c r="E85" s="13">
        <f>('SAMPLE RISTRETTO'!E85-'SAMPLE RISTRETTO'!E$172)/s!E$172</f>
        <v>1.0487005391471238</v>
      </c>
      <c r="F85" s="13">
        <f>('SAMPLE RISTRETTO'!F85-'SAMPLE RISTRETTO'!F$172)/s!F$172</f>
        <v>1.445549776002296</v>
      </c>
      <c r="G85" s="13">
        <f>('SAMPLE RISTRETTO'!G85-'SAMPLE RISTRETTO'!G$172)/s!G$172</f>
        <v>1.0101647996302072</v>
      </c>
      <c r="H85" s="13">
        <f>('SAMPLE RISTRETTO'!H85-'SAMPLE RISTRETTO'!H$172)/s!H$172</f>
        <v>0.9128406111854331</v>
      </c>
      <c r="I85" s="13">
        <f>('SAMPLE RISTRETTO'!I85-'SAMPLE RISTRETTO'!I$172)/s!I$172</f>
        <v>1.6030265915354227</v>
      </c>
      <c r="J85" s="13">
        <f>('SAMPLE RISTRETTO'!J85-'SAMPLE RISTRETTO'!J$172)/s!J$172</f>
        <v>-0.011170858293348332</v>
      </c>
      <c r="K85" s="13">
        <f>('SAMPLE RISTRETTO'!K85-'SAMPLE RISTRETTO'!K$172)/s!K$172</f>
        <v>0.0015201629258244473</v>
      </c>
      <c r="L85" s="13">
        <f>('SAMPLE RISTRETTO'!L85-'SAMPLE RISTRETTO'!L$172)/s!L$172</f>
        <v>-0.14667085651519698</v>
      </c>
      <c r="M85" s="13">
        <f>('SAMPLE RISTRETTO'!M85-'SAMPLE RISTRETTO'!M$172)/s!M$172</f>
        <v>-0.2832656861653157</v>
      </c>
      <c r="N85" s="13">
        <f>('SAMPLE RISTRETTO'!N85-'SAMPLE RISTRETTO'!N$172)/s!N$172</f>
        <v>-0.32901771343372044</v>
      </c>
      <c r="O85" s="13">
        <f>('SAMPLE RISTRETTO'!O85-'SAMPLE RISTRETTO'!O$172)/s!O$172</f>
        <v>2.381874402474948</v>
      </c>
      <c r="P85" s="13">
        <f>('SAMPLE RISTRETTO'!P85-'SAMPLE RISTRETTO'!P$172)/s!P$172</f>
        <v>-0.14167105727668933</v>
      </c>
    </row>
    <row r="86" spans="1:16" ht="12.75">
      <c r="A86" s="5">
        <v>35810</v>
      </c>
      <c r="B86" s="13">
        <f>('SAMPLE RISTRETTO'!B86-'SAMPLE RISTRETTO'!B$172)/s!B$172</f>
        <v>0.739012450173472</v>
      </c>
      <c r="C86" s="13">
        <f>('SAMPLE RISTRETTO'!C86-'SAMPLE RISTRETTO'!C$172)/s!C$172</f>
        <v>0.8534387719727549</v>
      </c>
      <c r="D86" s="13">
        <f>('SAMPLE RISTRETTO'!D86-'SAMPLE RISTRETTO'!D$172)/s!D$172</f>
        <v>1.0232962965889907</v>
      </c>
      <c r="E86" s="13">
        <f>('SAMPLE RISTRETTO'!E86-'SAMPLE RISTRETTO'!E$172)/s!E$172</f>
        <v>1.0380082056448379</v>
      </c>
      <c r="F86" s="13">
        <f>('SAMPLE RISTRETTO'!F86-'SAMPLE RISTRETTO'!F$172)/s!F$172</f>
        <v>1.5045109203540064</v>
      </c>
      <c r="G86" s="13">
        <f>('SAMPLE RISTRETTO'!G86-'SAMPLE RISTRETTO'!G$172)/s!G$172</f>
        <v>1.0422714448103791</v>
      </c>
      <c r="H86" s="13">
        <f>('SAMPLE RISTRETTO'!H86-'SAMPLE RISTRETTO'!H$172)/s!H$172</f>
        <v>0.996017138372212</v>
      </c>
      <c r="I86" s="13">
        <f>('SAMPLE RISTRETTO'!I86-'SAMPLE RISTRETTO'!I$172)/s!I$172</f>
        <v>1.4256642399632509</v>
      </c>
      <c r="J86" s="13">
        <f>('SAMPLE RISTRETTO'!J86-'SAMPLE RISTRETTO'!J$172)/s!J$172</f>
        <v>-0.02488451142583179</v>
      </c>
      <c r="K86" s="13">
        <f>('SAMPLE RISTRETTO'!K86-'SAMPLE RISTRETTO'!K$172)/s!K$172</f>
        <v>-0.1808303625316725</v>
      </c>
      <c r="L86" s="13">
        <f>('SAMPLE RISTRETTO'!L86-'SAMPLE RISTRETTO'!L$172)/s!L$172</f>
        <v>-0.1865475954374565</v>
      </c>
      <c r="M86" s="13">
        <f>('SAMPLE RISTRETTO'!M86-'SAMPLE RISTRETTO'!M$172)/s!M$172</f>
        <v>-0.2940703890468737</v>
      </c>
      <c r="N86" s="13">
        <f>('SAMPLE RISTRETTO'!N86-'SAMPLE RISTRETTO'!N$172)/s!N$172</f>
        <v>-0.3247605132253329</v>
      </c>
      <c r="O86" s="13">
        <f>('SAMPLE RISTRETTO'!O86-'SAMPLE RISTRETTO'!O$172)/s!O$172</f>
        <v>2.4193087924213885</v>
      </c>
      <c r="P86" s="13">
        <f>('SAMPLE RISTRETTO'!P86-'SAMPLE RISTRETTO'!P$172)/s!P$172</f>
        <v>-0.18452911196312108</v>
      </c>
    </row>
    <row r="87" spans="1:16" ht="12.75">
      <c r="A87" s="5">
        <v>35841</v>
      </c>
      <c r="B87" s="13">
        <f>('SAMPLE RISTRETTO'!B87-'SAMPLE RISTRETTO'!B$172)/s!B$172</f>
        <v>0.7443735690115629</v>
      </c>
      <c r="C87" s="13">
        <f>('SAMPLE RISTRETTO'!C87-'SAMPLE RISTRETTO'!C$172)/s!C$172</f>
        <v>1.877665037778373</v>
      </c>
      <c r="D87" s="13">
        <f>('SAMPLE RISTRETTO'!D87-'SAMPLE RISTRETTO'!D$172)/s!D$172</f>
        <v>0.9856993113137432</v>
      </c>
      <c r="E87" s="13">
        <f>('SAMPLE RISTRETTO'!E87-'SAMPLE RISTRETTO'!E$172)/s!E$172</f>
        <v>1.0038918732303401</v>
      </c>
      <c r="F87" s="13">
        <f>('SAMPLE RISTRETTO'!F87-'SAMPLE RISTRETTO'!F$172)/s!F$172</f>
        <v>1.5158396717788956</v>
      </c>
      <c r="G87" s="13">
        <f>('SAMPLE RISTRETTO'!G87-'SAMPLE RISTRETTO'!G$172)/s!G$172</f>
        <v>1.0794614524065906</v>
      </c>
      <c r="H87" s="13">
        <f>('SAMPLE RISTRETTO'!H87-'SAMPLE RISTRETTO'!H$172)/s!H$172</f>
        <v>1.1001946791192048</v>
      </c>
      <c r="I87" s="13">
        <f>('SAMPLE RISTRETTO'!I87-'SAMPLE RISTRETTO'!I$172)/s!I$172</f>
        <v>1.2473862489062302</v>
      </c>
      <c r="J87" s="13">
        <f>('SAMPLE RISTRETTO'!J87-'SAMPLE RISTRETTO'!J$172)/s!J$172</f>
        <v>-0.025462485676213748</v>
      </c>
      <c r="K87" s="13">
        <f>('SAMPLE RISTRETTO'!K87-'SAMPLE RISTRETTO'!K$172)/s!K$172</f>
        <v>-0.27765420094053905</v>
      </c>
      <c r="L87" s="13">
        <f>('SAMPLE RISTRETTO'!L87-'SAMPLE RISTRETTO'!L$172)/s!L$172</f>
        <v>-0.2520625206811656</v>
      </c>
      <c r="M87" s="13">
        <f>('SAMPLE RISTRETTO'!M87-'SAMPLE RISTRETTO'!M$172)/s!M$172</f>
        <v>-0.3209565100102951</v>
      </c>
      <c r="N87" s="13">
        <f>('SAMPLE RISTRETTO'!N87-'SAMPLE RISTRETTO'!N$172)/s!N$172</f>
        <v>-0.3152812654880793</v>
      </c>
      <c r="O87" s="13">
        <f>('SAMPLE RISTRETTO'!O87-'SAMPLE RISTRETTO'!O$172)/s!O$172</f>
        <v>2.408396580918505</v>
      </c>
      <c r="P87" s="13">
        <f>('SAMPLE RISTRETTO'!P87-'SAMPLE RISTRETTO'!P$172)/s!P$172</f>
        <v>-0.24057385457359598</v>
      </c>
    </row>
    <row r="88" spans="1:16" ht="12.75">
      <c r="A88" s="5">
        <v>35869</v>
      </c>
      <c r="B88" s="13">
        <f>('SAMPLE RISTRETTO'!B88-'SAMPLE RISTRETTO'!B$172)/s!B$172</f>
        <v>0.7496657229810663</v>
      </c>
      <c r="C88" s="13">
        <f>('SAMPLE RISTRETTO'!C88-'SAMPLE RISTRETTO'!C$172)/s!C$172</f>
        <v>2.1490127129719494</v>
      </c>
      <c r="D88" s="13">
        <f>('SAMPLE RISTRETTO'!D88-'SAMPLE RISTRETTO'!D$172)/s!D$172</f>
        <v>0.9220269790119067</v>
      </c>
      <c r="E88" s="13">
        <f>('SAMPLE RISTRETTO'!E88-'SAMPLE RISTRETTO'!E$172)/s!E$172</f>
        <v>0.938826396309979</v>
      </c>
      <c r="F88" s="13">
        <f>('SAMPLE RISTRETTO'!F88-'SAMPLE RISTRETTO'!F$172)/s!F$172</f>
        <v>1.4573746600247464</v>
      </c>
      <c r="G88" s="13">
        <f>('SAMPLE RISTRETTO'!G88-'SAMPLE RISTRETTO'!G$172)/s!G$172</f>
        <v>1.0411871263956987</v>
      </c>
      <c r="H88" s="13">
        <f>('SAMPLE RISTRETTO'!H88-'SAMPLE RISTRETTO'!H$172)/s!H$172</f>
        <v>1.2102404448949375</v>
      </c>
      <c r="I88" s="13">
        <f>('SAMPLE RISTRETTO'!I88-'SAMPLE RISTRETTO'!I$172)/s!I$172</f>
        <v>1.081456844868768</v>
      </c>
      <c r="J88" s="13">
        <f>('SAMPLE RISTRETTO'!J88-'SAMPLE RISTRETTO'!J$172)/s!J$172</f>
        <v>0.0002774293660232649</v>
      </c>
      <c r="K88" s="13">
        <f>('SAMPLE RISTRETTO'!K88-'SAMPLE RISTRETTO'!K$172)/s!K$172</f>
        <v>-0.27617836296719495</v>
      </c>
      <c r="L88" s="13">
        <f>('SAMPLE RISTRETTO'!L88-'SAMPLE RISTRETTO'!L$172)/s!L$172</f>
        <v>-0.33071659408600207</v>
      </c>
      <c r="M88" s="13">
        <f>('SAMPLE RISTRETTO'!M88-'SAMPLE RISTRETTO'!M$172)/s!M$172</f>
        <v>-0.35369915017426673</v>
      </c>
      <c r="N88" s="13">
        <f>('SAMPLE RISTRETTO'!N88-'SAMPLE RISTRETTO'!N$172)/s!N$172</f>
        <v>-0.2867366000326465</v>
      </c>
      <c r="O88" s="13">
        <f>('SAMPLE RISTRETTO'!O88-'SAMPLE RISTRETTO'!O$172)/s!O$172</f>
        <v>2.354279277342125</v>
      </c>
      <c r="P88" s="13">
        <f>('SAMPLE RISTRETTO'!P88-'SAMPLE RISTRETTO'!P$172)/s!P$172</f>
        <v>-0.3070541979859923</v>
      </c>
    </row>
    <row r="89" spans="1:16" ht="12.75">
      <c r="A89" s="5">
        <v>35900</v>
      </c>
      <c r="B89" s="13">
        <f>('SAMPLE RISTRETTO'!B89-'SAMPLE RISTRETTO'!B$172)/s!B$172</f>
        <v>0.7503160642546692</v>
      </c>
      <c r="C89" s="13">
        <f>('SAMPLE RISTRETTO'!C89-'SAMPLE RISTRETTO'!C$172)/s!C$172</f>
        <v>1.4584106379906765</v>
      </c>
      <c r="D89" s="13">
        <f>('SAMPLE RISTRETTO'!D89-'SAMPLE RISTRETTO'!D$172)/s!D$172</f>
        <v>0.8345609637004932</v>
      </c>
      <c r="E89" s="13">
        <f>('SAMPLE RISTRETTO'!E89-'SAMPLE RISTRETTO'!E$172)/s!E$172</f>
        <v>0.8499404850483311</v>
      </c>
      <c r="F89" s="13">
        <f>('SAMPLE RISTRETTO'!F89-'SAMPLE RISTRETTO'!F$172)/s!F$172</f>
        <v>1.3282296271503367</v>
      </c>
      <c r="G89" s="13">
        <f>('SAMPLE RISTRETTO'!G89-'SAMPLE RISTRETTO'!G$172)/s!G$172</f>
        <v>0.8997605765626698</v>
      </c>
      <c r="H89" s="13">
        <f>('SAMPLE RISTRETTO'!H89-'SAMPLE RISTRETTO'!H$172)/s!H$172</f>
        <v>1.2747407985585493</v>
      </c>
      <c r="I89" s="13">
        <f>('SAMPLE RISTRETTO'!I89-'SAMPLE RISTRETTO'!I$172)/s!I$172</f>
        <v>0.933969883409106</v>
      </c>
      <c r="J89" s="13">
        <f>('SAMPLE RISTRETTO'!J89-'SAMPLE RISTRETTO'!J$172)/s!J$172</f>
        <v>0.054482893030974866</v>
      </c>
      <c r="K89" s="13">
        <f>('SAMPLE RISTRETTO'!K89-'SAMPLE RISTRETTO'!K$172)/s!K$172</f>
        <v>-0.2009183161254362</v>
      </c>
      <c r="L89" s="13">
        <f>('SAMPLE RISTRETTO'!L89-'SAMPLE RISTRETTO'!L$172)/s!L$172</f>
        <v>-0.4068204061257833</v>
      </c>
      <c r="M89" s="13">
        <f>('SAMPLE RISTRETTO'!M89-'SAMPLE RISTRETTO'!M$172)/s!M$172</f>
        <v>-0.3930384567618454</v>
      </c>
      <c r="N89" s="13">
        <f>('SAMPLE RISTRETTO'!N89-'SAMPLE RISTRETTO'!N$172)/s!N$172</f>
        <v>-0.24775948607581222</v>
      </c>
      <c r="O89" s="13">
        <f>('SAMPLE RISTRETTO'!O89-'SAMPLE RISTRETTO'!O$172)/s!O$172</f>
        <v>2.2657092468186066</v>
      </c>
      <c r="P89" s="13">
        <f>('SAMPLE RISTRETTO'!P89-'SAMPLE RISTRETTO'!P$172)/s!P$172</f>
        <v>-0.3778191229067512</v>
      </c>
    </row>
    <row r="90" spans="1:16" ht="12.75">
      <c r="A90" s="5">
        <v>35930</v>
      </c>
      <c r="B90" s="13">
        <f>('SAMPLE RISTRETTO'!B90-'SAMPLE RISTRETTO'!B$172)/s!B$172</f>
        <v>0.7409568141628389</v>
      </c>
      <c r="C90" s="13">
        <f>('SAMPLE RISTRETTO'!C90-'SAMPLE RISTRETTO'!C$172)/s!C$172</f>
        <v>1.2048562529650526</v>
      </c>
      <c r="D90" s="13">
        <f>('SAMPLE RISTRETTO'!D90-'SAMPLE RISTRETTO'!D$172)/s!D$172</f>
        <v>0.7257043529392175</v>
      </c>
      <c r="E90" s="13">
        <f>('SAMPLE RISTRETTO'!E90-'SAMPLE RISTRETTO'!E$172)/s!E$172</f>
        <v>0.7397491158006054</v>
      </c>
      <c r="F90" s="13">
        <f>('SAMPLE RISTRETTO'!F90-'SAMPLE RISTRETTO'!F$172)/s!F$172</f>
        <v>1.1438784435587928</v>
      </c>
      <c r="G90" s="13">
        <f>('SAMPLE RISTRETTO'!G90-'SAMPLE RISTRETTO'!G$172)/s!G$172</f>
        <v>0.7081553700577425</v>
      </c>
      <c r="H90" s="13">
        <f>('SAMPLE RISTRETTO'!H90-'SAMPLE RISTRETTO'!H$172)/s!H$172</f>
        <v>1.2476314155430652</v>
      </c>
      <c r="I90" s="13">
        <f>('SAMPLE RISTRETTO'!I90-'SAMPLE RISTRETTO'!I$172)/s!I$172</f>
        <v>0.8081807126172563</v>
      </c>
      <c r="J90" s="13">
        <f>('SAMPLE RISTRETTO'!J90-'SAMPLE RISTRETTO'!J$172)/s!J$172</f>
        <v>0.10787412224818094</v>
      </c>
      <c r="K90" s="13">
        <f>('SAMPLE RISTRETTO'!K90-'SAMPLE RISTRETTO'!K$172)/s!K$172</f>
        <v>-0.09520812971740365</v>
      </c>
      <c r="L90" s="13">
        <f>('SAMPLE RISTRETTO'!L90-'SAMPLE RISTRETTO'!L$172)/s!L$172</f>
        <v>-0.4663369631692255</v>
      </c>
      <c r="M90" s="13">
        <f>('SAMPLE RISTRETTO'!M90-'SAMPLE RISTRETTO'!M$172)/s!M$172</f>
        <v>-0.44288464127031885</v>
      </c>
      <c r="N90" s="13">
        <f>('SAMPLE RISTRETTO'!N90-'SAMPLE RISTRETTO'!N$172)/s!N$172</f>
        <v>-0.2198625557333652</v>
      </c>
      <c r="O90" s="13">
        <f>('SAMPLE RISTRETTO'!O90-'SAMPLE RISTRETTO'!O$172)/s!O$172</f>
        <v>2.1573100614506022</v>
      </c>
      <c r="P90" s="13">
        <f>('SAMPLE RISTRETTO'!P90-'SAMPLE RISTRETTO'!P$172)/s!P$172</f>
        <v>-0.4440277018155182</v>
      </c>
    </row>
    <row r="91" spans="1:16" ht="12.75">
      <c r="A91" s="5">
        <v>35961</v>
      </c>
      <c r="B91" s="13">
        <f>('SAMPLE RISTRETTO'!B91-'SAMPLE RISTRETTO'!B$172)/s!B$172</f>
        <v>0.7236027325922062</v>
      </c>
      <c r="C91" s="13">
        <f>('SAMPLE RISTRETTO'!C91-'SAMPLE RISTRETTO'!C$172)/s!C$172</f>
        <v>0.11724139090552471</v>
      </c>
      <c r="D91" s="13">
        <f>('SAMPLE RISTRETTO'!D91-'SAMPLE RISTRETTO'!D$172)/s!D$172</f>
        <v>0.6028001240947869</v>
      </c>
      <c r="E91" s="13">
        <f>('SAMPLE RISTRETTO'!E91-'SAMPLE RISTRETTO'!E$172)/s!E$172</f>
        <v>0.6107525590090072</v>
      </c>
      <c r="F91" s="13">
        <f>('SAMPLE RISTRETTO'!F91-'SAMPLE RISTRETTO'!F$172)/s!F$172</f>
        <v>0.932427028149684</v>
      </c>
      <c r="G91" s="13">
        <f>('SAMPLE RISTRETTO'!G91-'SAMPLE RISTRETTO'!G$172)/s!G$172</f>
        <v>0.5007531592864332</v>
      </c>
      <c r="H91" s="13">
        <f>('SAMPLE RISTRETTO'!H91-'SAMPLE RISTRETTO'!H$172)/s!H$172</f>
        <v>1.131194374006912</v>
      </c>
      <c r="I91" s="13">
        <f>('SAMPLE RISTRETTO'!I91-'SAMPLE RISTRETTO'!I$172)/s!I$172</f>
        <v>0.7109130153933314</v>
      </c>
      <c r="J91" s="13">
        <f>('SAMPLE RISTRETTO'!J91-'SAMPLE RISTRETTO'!J$172)/s!J$172</f>
        <v>0.13786523926536257</v>
      </c>
      <c r="K91" s="13">
        <f>('SAMPLE RISTRETTO'!K91-'SAMPLE RISTRETTO'!K$172)/s!K$172</f>
        <v>0.01540466726774277</v>
      </c>
      <c r="L91" s="13">
        <f>('SAMPLE RISTRETTO'!L91-'SAMPLE RISTRETTO'!L$172)/s!L$172</f>
        <v>-0.5091594550679427</v>
      </c>
      <c r="M91" s="13">
        <f>('SAMPLE RISTRETTO'!M91-'SAMPLE RISTRETTO'!M$172)/s!M$172</f>
        <v>-0.4933729750761792</v>
      </c>
      <c r="N91" s="13">
        <f>('SAMPLE RISTRETTO'!N91-'SAMPLE RISTRETTO'!N$172)/s!N$172</f>
        <v>-0.19151130729586796</v>
      </c>
      <c r="O91" s="13">
        <f>('SAMPLE RISTRETTO'!O91-'SAMPLE RISTRETTO'!O$172)/s!O$172</f>
        <v>2.060026219189892</v>
      </c>
      <c r="P91" s="13">
        <f>('SAMPLE RISTRETTO'!P91-'SAMPLE RISTRETTO'!P$172)/s!P$172</f>
        <v>-0.502071107608918</v>
      </c>
    </row>
    <row r="92" spans="1:16" ht="12.75">
      <c r="A92" s="5">
        <v>35991</v>
      </c>
      <c r="B92" s="13">
        <f>('SAMPLE RISTRETTO'!B92-'SAMPLE RISTRETTO'!B$172)/s!B$172</f>
        <v>0.6952392003692331</v>
      </c>
      <c r="C92" s="13">
        <f>('SAMPLE RISTRETTO'!C92-'SAMPLE RISTRETTO'!C$172)/s!C$172</f>
        <v>-0.7991130532033371</v>
      </c>
      <c r="D92" s="13">
        <f>('SAMPLE RISTRETTO'!D92-'SAMPLE RISTRETTO'!D$172)/s!D$172</f>
        <v>0.4716628081882464</v>
      </c>
      <c r="E92" s="13">
        <f>('SAMPLE RISTRETTO'!E92-'SAMPLE RISTRETTO'!E$172)/s!E$172</f>
        <v>0.4751157402710862</v>
      </c>
      <c r="F92" s="13">
        <f>('SAMPLE RISTRETTO'!F92-'SAMPLE RISTRETTO'!F$172)/s!F$172</f>
        <v>0.7242799157377336</v>
      </c>
      <c r="G92" s="13">
        <f>('SAMPLE RISTRETTO'!G92-'SAMPLE RISTRETTO'!G$172)/s!G$172</f>
        <v>0.25681986850290384</v>
      </c>
      <c r="H92" s="13">
        <f>('SAMPLE RISTRETTO'!H92-'SAMPLE RISTRETTO'!H$172)/s!H$172</f>
        <v>0.9759001783662208</v>
      </c>
      <c r="I92" s="13">
        <f>('SAMPLE RISTRETTO'!I92-'SAMPLE RISTRETTO'!I$172)/s!I$172</f>
        <v>0.6423403477370703</v>
      </c>
      <c r="J92" s="13">
        <f>('SAMPLE RISTRETTO'!J92-'SAMPLE RISTRETTO'!J$172)/s!J$172</f>
        <v>0.16072804521097397</v>
      </c>
      <c r="K92" s="13">
        <f>('SAMPLE RISTRETTO'!K92-'SAMPLE RISTRETTO'!K$172)/s!K$172</f>
        <v>0.08787843226271386</v>
      </c>
      <c r="L92" s="13">
        <f>('SAMPLE RISTRETTO'!L92-'SAMPLE RISTRETTO'!L$172)/s!L$172</f>
        <v>-0.5511479134298363</v>
      </c>
      <c r="M92" s="13">
        <f>('SAMPLE RISTRETTO'!M92-'SAMPLE RISTRETTO'!M$172)/s!M$172</f>
        <v>-0.537519181747895</v>
      </c>
      <c r="N92" s="13">
        <f>('SAMPLE RISTRETTO'!N92-'SAMPLE RISTRETTO'!N$172)/s!N$172</f>
        <v>-0.1390499935964694</v>
      </c>
      <c r="O92" s="13">
        <f>('SAMPLE RISTRETTO'!O92-'SAMPLE RISTRETTO'!O$172)/s!O$172</f>
        <v>1.9796230294126782</v>
      </c>
      <c r="P92" s="13">
        <f>('SAMPLE RISTRETTO'!P92-'SAMPLE RISTRETTO'!P$172)/s!P$172</f>
        <v>-0.5561823730729877</v>
      </c>
    </row>
    <row r="93" spans="1:16" ht="12.75">
      <c r="A93" s="5">
        <v>36022</v>
      </c>
      <c r="B93" s="13">
        <f>('SAMPLE RISTRETTO'!B93-'SAMPLE RISTRETTO'!B$172)/s!B$172</f>
        <v>0.6556196568581469</v>
      </c>
      <c r="C93" s="13">
        <f>('SAMPLE RISTRETTO'!C93-'SAMPLE RISTRETTO'!C$172)/s!C$172</f>
        <v>-0.18635662273756023</v>
      </c>
      <c r="D93" s="13">
        <f>('SAMPLE RISTRETTO'!D93-'SAMPLE RISTRETTO'!D$172)/s!D$172</f>
        <v>0.337674973609522</v>
      </c>
      <c r="E93" s="13">
        <f>('SAMPLE RISTRETTO'!E93-'SAMPLE RISTRETTO'!E$172)/s!E$172</f>
        <v>0.3370835887606365</v>
      </c>
      <c r="F93" s="13">
        <f>('SAMPLE RISTRETTO'!F93-'SAMPLE RISTRETTO'!F$172)/s!F$172</f>
        <v>0.5656594470235071</v>
      </c>
      <c r="G93" s="13">
        <f>('SAMPLE RISTRETTO'!G93-'SAMPLE RISTRETTO'!G$172)/s!G$172</f>
        <v>-0.024320335010184286</v>
      </c>
      <c r="H93" s="13">
        <f>('SAMPLE RISTRETTO'!H93-'SAMPLE RISTRETTO'!H$172)/s!H$172</f>
        <v>0.8606969019674527</v>
      </c>
      <c r="I93" s="13">
        <f>('SAMPLE RISTRETTO'!I93-'SAMPLE RISTRETTO'!I$172)/s!I$172</f>
        <v>0.5968294441931539</v>
      </c>
      <c r="J93" s="13">
        <f>('SAMPLE RISTRETTO'!J93-'SAMPLE RISTRETTO'!J$172)/s!J$172</f>
        <v>0.18909760022924288</v>
      </c>
      <c r="K93" s="13">
        <f>('SAMPLE RISTRETTO'!K93-'SAMPLE RISTRETTO'!K$172)/s!K$172</f>
        <v>0.0941822999249074</v>
      </c>
      <c r="L93" s="13">
        <f>('SAMPLE RISTRETTO'!L93-'SAMPLE RISTRETTO'!L$172)/s!L$172</f>
        <v>-0.6033663673926536</v>
      </c>
      <c r="M93" s="13">
        <f>('SAMPLE RISTRETTO'!M93-'SAMPLE RISTRETTO'!M$172)/s!M$172</f>
        <v>-0.5725616427178343</v>
      </c>
      <c r="N93" s="13">
        <f>('SAMPLE RISTRETTO'!N93-'SAMPLE RISTRETTO'!N$172)/s!N$172</f>
        <v>-0.07061346741900205</v>
      </c>
      <c r="O93" s="13">
        <f>('SAMPLE RISTRETTO'!O93-'SAMPLE RISTRETTO'!O$172)/s!O$172</f>
        <v>1.9020719664376362</v>
      </c>
      <c r="P93" s="13">
        <f>('SAMPLE RISTRETTO'!P93-'SAMPLE RISTRETTO'!P$172)/s!P$172</f>
        <v>-0.6147796225091624</v>
      </c>
    </row>
    <row r="94" spans="1:16" ht="12.75">
      <c r="A94" s="5">
        <v>36053</v>
      </c>
      <c r="B94" s="13">
        <f>('SAMPLE RISTRETTO'!B94-'SAMPLE RISTRETTO'!B$172)/s!B$172</f>
        <v>0.6030558376570205</v>
      </c>
      <c r="C94" s="13">
        <f>('SAMPLE RISTRETTO'!C94-'SAMPLE RISTRETTO'!C$172)/s!C$172</f>
        <v>0.1750695839798275</v>
      </c>
      <c r="D94" s="13">
        <f>('SAMPLE RISTRETTO'!D94-'SAMPLE RISTRETTO'!D$172)/s!D$172</f>
        <v>0.2130883898055331</v>
      </c>
      <c r="E94" s="13">
        <f>('SAMPLE RISTRETTO'!E94-'SAMPLE RISTRETTO'!E$172)/s!E$172</f>
        <v>0.20155917391970885</v>
      </c>
      <c r="F94" s="13">
        <f>('SAMPLE RISTRETTO'!F94-'SAMPLE RISTRETTO'!F$172)/s!F$172</f>
        <v>0.4679536641402249</v>
      </c>
      <c r="G94" s="13">
        <f>('SAMPLE RISTRETTO'!G94-'SAMPLE RISTRETTO'!G$172)/s!G$172</f>
        <v>-0.28992031665085277</v>
      </c>
      <c r="H94" s="13">
        <f>('SAMPLE RISTRETTO'!H94-'SAMPLE RISTRETTO'!H$172)/s!H$172</f>
        <v>0.8301208483723376</v>
      </c>
      <c r="I94" s="13">
        <f>('SAMPLE RISTRETTO'!I94-'SAMPLE RISTRETTO'!I$172)/s!I$172</f>
        <v>0.5731118993087571</v>
      </c>
      <c r="J94" s="13">
        <f>('SAMPLE RISTRETTO'!J94-'SAMPLE RISTRETTO'!J$172)/s!J$172</f>
        <v>0.22729818507682414</v>
      </c>
      <c r="K94" s="13">
        <f>('SAMPLE RISTRETTO'!K94-'SAMPLE RISTRETTO'!K$172)/s!K$172</f>
        <v>0.028298492159226352</v>
      </c>
      <c r="L94" s="13">
        <f>('SAMPLE RISTRETTO'!L94-'SAMPLE RISTRETTO'!L$172)/s!L$172</f>
        <v>-0.6736422865455469</v>
      </c>
      <c r="M94" s="13">
        <f>('SAMPLE RISTRETTO'!M94-'SAMPLE RISTRETTO'!M$172)/s!M$172</f>
        <v>-0.6104504138225991</v>
      </c>
      <c r="N94" s="13">
        <f>('SAMPLE RISTRETTO'!N94-'SAMPLE RISTRETTO'!N$172)/s!N$172</f>
        <v>-0.008487993486345238</v>
      </c>
      <c r="O94" s="13">
        <f>('SAMPLE RISTRETTO'!O94-'SAMPLE RISTRETTO'!O$172)/s!O$172</f>
        <v>1.8100435318276182</v>
      </c>
      <c r="P94" s="13">
        <f>('SAMPLE RISTRETTO'!P94-'SAMPLE RISTRETTO'!P$172)/s!P$172</f>
        <v>-0.6872830457237354</v>
      </c>
    </row>
    <row r="95" spans="1:16" ht="12.75">
      <c r="A95" s="5">
        <v>36083</v>
      </c>
      <c r="B95" s="13">
        <f>('SAMPLE RISTRETTO'!B95-'SAMPLE RISTRETTO'!B$172)/s!B$172</f>
        <v>0.537935962023944</v>
      </c>
      <c r="C95" s="13">
        <f>('SAMPLE RISTRETTO'!C95-'SAMPLE RISTRETTO'!C$172)/s!C$172</f>
        <v>-1.139409727838418</v>
      </c>
      <c r="D95" s="13">
        <f>('SAMPLE RISTRETTO'!D95-'SAMPLE RISTRETTO'!D$172)/s!D$172</f>
        <v>0.10432293402206225</v>
      </c>
      <c r="E95" s="13">
        <f>('SAMPLE RISTRETTO'!E95-'SAMPLE RISTRETTO'!E$172)/s!E$172</f>
        <v>0.08747986438251754</v>
      </c>
      <c r="F95" s="13">
        <f>('SAMPLE RISTRETTO'!F95-'SAMPLE RISTRETTO'!F$172)/s!F$172</f>
        <v>0.39455334915007056</v>
      </c>
      <c r="G95" s="13">
        <f>('SAMPLE RISTRETTO'!G95-'SAMPLE RISTRETTO'!G$172)/s!G$172</f>
        <v>-0.4825059328709646</v>
      </c>
      <c r="H95" s="13">
        <f>('SAMPLE RISTRETTO'!H95-'SAMPLE RISTRETTO'!H$172)/s!H$172</f>
        <v>0.9001839493149292</v>
      </c>
      <c r="I95" s="13">
        <f>('SAMPLE RISTRETTO'!I95-'SAMPLE RISTRETTO'!I$172)/s!I$172</f>
        <v>0.5660313227608799</v>
      </c>
      <c r="J95" s="13">
        <f>('SAMPLE RISTRETTO'!J95-'SAMPLE RISTRETTO'!J$172)/s!J$172</f>
        <v>0.27652999438214315</v>
      </c>
      <c r="K95" s="13">
        <f>('SAMPLE RISTRETTO'!K95-'SAMPLE RISTRETTO'!K$172)/s!K$172</f>
        <v>-0.10787757397870328</v>
      </c>
      <c r="L95" s="13">
        <f>('SAMPLE RISTRETTO'!L95-'SAMPLE RISTRETTO'!L$172)/s!L$172</f>
        <v>-0.7657678949626364</v>
      </c>
      <c r="M95" s="13">
        <f>('SAMPLE RISTRETTO'!M95-'SAMPLE RISTRETTO'!M$172)/s!M$172</f>
        <v>-0.6726216206340195</v>
      </c>
      <c r="N95" s="13">
        <f>('SAMPLE RISTRETTO'!N95-'SAMPLE RISTRETTO'!N$172)/s!N$172</f>
        <v>0.027137833000519248</v>
      </c>
      <c r="O95" s="13">
        <f>('SAMPLE RISTRETTO'!O95-'SAMPLE RISTRETTO'!O$172)/s!O$172</f>
        <v>1.6707843426968625</v>
      </c>
      <c r="P95" s="13">
        <f>('SAMPLE RISTRETTO'!P95-'SAMPLE RISTRETTO'!P$172)/s!P$172</f>
        <v>-0.7723102121908934</v>
      </c>
    </row>
    <row r="96" spans="1:16" ht="12.75">
      <c r="A96" s="5">
        <v>36114</v>
      </c>
      <c r="B96" s="13">
        <f>('SAMPLE RISTRETTO'!B96-'SAMPLE RISTRETTO'!B$172)/s!B$172</f>
        <v>0.4735474035184509</v>
      </c>
      <c r="C96" s="13">
        <f>('SAMPLE RISTRETTO'!C96-'SAMPLE RISTRETTO'!C$172)/s!C$172</f>
        <v>-1.610931917523806</v>
      </c>
      <c r="D96" s="13">
        <f>('SAMPLE RISTRETTO'!D96-'SAMPLE RISTRETTO'!D$172)/s!D$172</f>
        <v>0.02249616190830244</v>
      </c>
      <c r="E96" s="13">
        <f>('SAMPLE RISTRETTO'!E96-'SAMPLE RISTRETTO'!E$172)/s!E$172</f>
        <v>-0.004572000709330947</v>
      </c>
      <c r="F96" s="13">
        <f>('SAMPLE RISTRETTO'!F96-'SAMPLE RISTRETTO'!F$172)/s!F$172</f>
        <v>0.31121705361164687</v>
      </c>
      <c r="G96" s="13">
        <f>('SAMPLE RISTRETTO'!G96-'SAMPLE RISTRETTO'!G$172)/s!G$172</f>
        <v>-0.5763852097489729</v>
      </c>
      <c r="H96" s="13">
        <f>('SAMPLE RISTRETTO'!H96-'SAMPLE RISTRETTO'!H$172)/s!H$172</f>
        <v>1.0316405203590264</v>
      </c>
      <c r="I96" s="13">
        <f>('SAMPLE RISTRETTO'!I96-'SAMPLE RISTRETTO'!I$172)/s!I$172</f>
        <v>0.5746427996191941</v>
      </c>
      <c r="J96" s="13">
        <f>('SAMPLE RISTRETTO'!J96-'SAMPLE RISTRETTO'!J$172)/s!J$172</f>
        <v>0.3297817467450025</v>
      </c>
      <c r="K96" s="13">
        <f>('SAMPLE RISTRETTO'!K96-'SAMPLE RISTRETTO'!K$172)/s!K$172</f>
        <v>-0.27166485689557646</v>
      </c>
      <c r="L96" s="13">
        <f>('SAMPLE RISTRETTO'!L96-'SAMPLE RISTRETTO'!L$172)/s!L$172</f>
        <v>-0.8720182222623227</v>
      </c>
      <c r="M96" s="13">
        <f>('SAMPLE RISTRETTO'!M96-'SAMPLE RISTRETTO'!M$172)/s!M$172</f>
        <v>-0.7670257603701925</v>
      </c>
      <c r="N96" s="13">
        <f>('SAMPLE RISTRETTO'!N96-'SAMPLE RISTRETTO'!N$172)/s!N$172</f>
        <v>0.022792404579247263</v>
      </c>
      <c r="O96" s="13">
        <f>('SAMPLE RISTRETTO'!O96-'SAMPLE RISTRETTO'!O$172)/s!O$172</f>
        <v>1.482950279480545</v>
      </c>
      <c r="P96" s="13">
        <f>('SAMPLE RISTRETTO'!P96-'SAMPLE RISTRETTO'!P$172)/s!P$172</f>
        <v>-0.8631099311719582</v>
      </c>
    </row>
    <row r="97" spans="1:16" ht="12.75">
      <c r="A97" s="5">
        <v>36144</v>
      </c>
      <c r="B97" s="13">
        <f>('SAMPLE RISTRETTO'!B97-'SAMPLE RISTRETTO'!B$172)/s!B$172</f>
        <v>0.4222908245524925</v>
      </c>
      <c r="C97" s="13">
        <f>('SAMPLE RISTRETTO'!C97-'SAMPLE RISTRETTO'!C$172)/s!C$172</f>
        <v>-1.5464312406287828</v>
      </c>
      <c r="D97" s="13">
        <f>('SAMPLE RISTRETTO'!D97-'SAMPLE RISTRETTO'!D$172)/s!D$172</f>
        <v>-0.026166212613328542</v>
      </c>
      <c r="E97" s="13">
        <f>('SAMPLE RISTRETTO'!E97-'SAMPLE RISTRETTO'!E$172)/s!E$172</f>
        <v>-0.05893304709285293</v>
      </c>
      <c r="F97" s="13">
        <f>('SAMPLE RISTRETTO'!F97-'SAMPLE RISTRETTO'!F$172)/s!F$172</f>
        <v>0.18693268312470032</v>
      </c>
      <c r="G97" s="13">
        <f>('SAMPLE RISTRETTO'!G97-'SAMPLE RISTRETTO'!G$172)/s!G$172</f>
        <v>-0.6100041657562282</v>
      </c>
      <c r="H97" s="13">
        <f>('SAMPLE RISTRETTO'!H97-'SAMPLE RISTRETTO'!H$172)/s!H$172</f>
        <v>1.1277444330808877</v>
      </c>
      <c r="I97" s="13">
        <f>('SAMPLE RISTRETTO'!I97-'SAMPLE RISTRETTO'!I$172)/s!I$172</f>
        <v>0.5976793153846135</v>
      </c>
      <c r="J97" s="13">
        <f>('SAMPLE RISTRETTO'!J97-'SAMPLE RISTRETTO'!J$172)/s!J$172</f>
        <v>0.36633892243036964</v>
      </c>
      <c r="K97" s="13">
        <f>('SAMPLE RISTRETTO'!K97-'SAMPLE RISTRETTO'!K$172)/s!K$172</f>
        <v>-0.41438349885189035</v>
      </c>
      <c r="L97" s="13">
        <f>('SAMPLE RISTRETTO'!L97-'SAMPLE RISTRETTO'!L$172)/s!L$172</f>
        <v>-0.9708220663297285</v>
      </c>
      <c r="M97" s="13">
        <f>('SAMPLE RISTRETTO'!M97-'SAMPLE RISTRETTO'!M$172)/s!M$172</f>
        <v>-0.8764203685804195</v>
      </c>
      <c r="N97" s="13">
        <f>('SAMPLE RISTRETTO'!N97-'SAMPLE RISTRETTO'!N$172)/s!N$172</f>
        <v>-0.003503487654646134</v>
      </c>
      <c r="O97" s="13">
        <f>('SAMPLE RISTRETTO'!O97-'SAMPLE RISTRETTO'!O$172)/s!O$172</f>
        <v>1.256321205109115</v>
      </c>
      <c r="P97" s="13">
        <f>('SAMPLE RISTRETTO'!P97-'SAMPLE RISTRETTO'!P$172)/s!P$172</f>
        <v>-0.9530318243951824</v>
      </c>
    </row>
    <row r="98" spans="1:16" ht="12.75">
      <c r="A98" s="5">
        <v>36175</v>
      </c>
      <c r="B98" s="13">
        <f>('SAMPLE RISTRETTO'!B98-'SAMPLE RISTRETTO'!B$172)/s!B$172</f>
        <v>0.38763117527231095</v>
      </c>
      <c r="C98" s="13">
        <f>('SAMPLE RISTRETTO'!C98-'SAMPLE RISTRETTO'!C$172)/s!C$172</f>
        <v>-0.14632171983919798</v>
      </c>
      <c r="D98" s="13">
        <f>('SAMPLE RISTRETTO'!D98-'SAMPLE RISTRETTO'!D$172)/s!D$172</f>
        <v>-0.04232746044751122</v>
      </c>
      <c r="E98" s="13">
        <f>('SAMPLE RISTRETTO'!E98-'SAMPLE RISTRETTO'!E$172)/s!E$172</f>
        <v>-0.07428221057435175</v>
      </c>
      <c r="F98" s="13">
        <f>('SAMPLE RISTRETTO'!F98-'SAMPLE RISTRETTO'!F$172)/s!F$172</f>
        <v>0.026826242711177603</v>
      </c>
      <c r="G98" s="13">
        <f>('SAMPLE RISTRETTO'!G98-'SAMPLE RISTRETTO'!G$172)/s!G$172</f>
        <v>-0.642834235991142</v>
      </c>
      <c r="H98" s="13">
        <f>('SAMPLE RISTRETTO'!H98-'SAMPLE RISTRETTO'!H$172)/s!H$172</f>
        <v>1.1056532552531433</v>
      </c>
      <c r="I98" s="13">
        <f>('SAMPLE RISTRETTO'!I98-'SAMPLE RISTRETTO'!I$172)/s!I$172</f>
        <v>0.6291023153218399</v>
      </c>
      <c r="J98" s="13">
        <f>('SAMPLE RISTRETTO'!J98-'SAMPLE RISTRETTO'!J$172)/s!J$172</f>
        <v>0.3827359519726245</v>
      </c>
      <c r="K98" s="13">
        <f>('SAMPLE RISTRETTO'!K98-'SAMPLE RISTRETTO'!K$172)/s!K$172</f>
        <v>-0.508820159297157</v>
      </c>
      <c r="L98" s="13">
        <f>('SAMPLE RISTRETTO'!L98-'SAMPLE RISTRETTO'!L$172)/s!L$172</f>
        <v>-1.0451227922516373</v>
      </c>
      <c r="M98" s="13">
        <f>('SAMPLE RISTRETTO'!M98-'SAMPLE RISTRETTO'!M$172)/s!M$172</f>
        <v>-0.9739746050435574</v>
      </c>
      <c r="N98" s="13">
        <f>('SAMPLE RISTRETTO'!N98-'SAMPLE RISTRETTO'!N$172)/s!N$172</f>
        <v>-0.031132831917520157</v>
      </c>
      <c r="O98" s="13">
        <f>('SAMPLE RISTRETTO'!O98-'SAMPLE RISTRETTO'!O$172)/s!O$172</f>
        <v>0.9983226640932248</v>
      </c>
      <c r="P98" s="13">
        <f>('SAMPLE RISTRETTO'!P98-'SAMPLE RISTRETTO'!P$172)/s!P$172</f>
        <v>-1.0360093892680544</v>
      </c>
    </row>
    <row r="99" spans="1:16" ht="12.75">
      <c r="A99" s="5">
        <v>36206</v>
      </c>
      <c r="B99" s="13">
        <f>('SAMPLE RISTRETTO'!B99-'SAMPLE RISTRETTO'!B$172)/s!B$172</f>
        <v>0.38116054834122315</v>
      </c>
      <c r="C99" s="13">
        <f>('SAMPLE RISTRETTO'!C99-'SAMPLE RISTRETTO'!C$172)/s!C$172</f>
        <v>0.49979712970821477</v>
      </c>
      <c r="D99" s="13">
        <f>('SAMPLE RISTRETTO'!D99-'SAMPLE RISTRETTO'!D$172)/s!D$172</f>
        <v>-0.024103074851548435</v>
      </c>
      <c r="E99" s="13">
        <f>('SAMPLE RISTRETTO'!E99-'SAMPLE RISTRETTO'!E$172)/s!E$172</f>
        <v>-0.05809922921310135</v>
      </c>
      <c r="F99" s="13">
        <f>('SAMPLE RISTRETTO'!F99-'SAMPLE RISTRETTO'!F$172)/s!F$172</f>
        <v>-0.11502640826169239</v>
      </c>
      <c r="G99" s="13">
        <f>('SAMPLE RISTRETTO'!G99-'SAMPLE RISTRETTO'!G$172)/s!G$172</f>
        <v>-0.6914542280431868</v>
      </c>
      <c r="H99" s="13">
        <f>('SAMPLE RISTRETTO'!H99-'SAMPLE RISTRETTO'!H$172)/s!H$172</f>
        <v>0.9611923459243932</v>
      </c>
      <c r="I99" s="13">
        <f>('SAMPLE RISTRETTO'!I99-'SAMPLE RISTRETTO'!I$172)/s!I$172</f>
        <v>0.6605849383294458</v>
      </c>
      <c r="J99" s="13">
        <f>('SAMPLE RISTRETTO'!J99-'SAMPLE RISTRETTO'!J$172)/s!J$172</f>
        <v>0.36288165032508457</v>
      </c>
      <c r="K99" s="13">
        <f>('SAMPLE RISTRETTO'!K99-'SAMPLE RISTRETTO'!K$172)/s!K$172</f>
        <v>-0.5355738835509575</v>
      </c>
      <c r="L99" s="13">
        <f>('SAMPLE RISTRETTO'!L99-'SAMPLE RISTRETTO'!L$172)/s!L$172</f>
        <v>-1.0985238755931228</v>
      </c>
      <c r="M99" s="13">
        <f>('SAMPLE RISTRETTO'!M99-'SAMPLE RISTRETTO'!M$172)/s!M$172</f>
        <v>-1.0492430152602228</v>
      </c>
      <c r="N99" s="13">
        <f>('SAMPLE RISTRETTO'!N99-'SAMPLE RISTRETTO'!N$172)/s!N$172</f>
        <v>-0.05878087237568404</v>
      </c>
      <c r="O99" s="13">
        <f>('SAMPLE RISTRETTO'!O99-'SAMPLE RISTRETTO'!O$172)/s!O$172</f>
        <v>0.7406902969437331</v>
      </c>
      <c r="P99" s="13">
        <f>('SAMPLE RISTRETTO'!P99-'SAMPLE RISTRETTO'!P$172)/s!P$172</f>
        <v>-1.10642324718163</v>
      </c>
    </row>
    <row r="100" spans="1:16" ht="12.75">
      <c r="A100" s="5">
        <v>36234</v>
      </c>
      <c r="B100" s="13">
        <f>('SAMPLE RISTRETTO'!B100-'SAMPLE RISTRETTO'!B$172)/s!B$172</f>
        <v>0.4055659066629435</v>
      </c>
      <c r="C100" s="13">
        <f>('SAMPLE RISTRETTO'!C100-'SAMPLE RISTRETTO'!C$172)/s!C$172</f>
        <v>0.5642978065992441</v>
      </c>
      <c r="D100" s="13">
        <f>('SAMPLE RISTRETTO'!D100-'SAMPLE RISTRETTO'!D$172)/s!D$172</f>
        <v>0.027575454152947706</v>
      </c>
      <c r="E100" s="13">
        <f>('SAMPLE RISTRETTO'!E100-'SAMPLE RISTRETTO'!E$172)/s!E$172</f>
        <v>-0.005994377949615979</v>
      </c>
      <c r="F100" s="13">
        <f>('SAMPLE RISTRETTO'!F100-'SAMPLE RISTRETTO'!F$172)/s!F$172</f>
        <v>-0.19534288531369448</v>
      </c>
      <c r="G100" s="13">
        <f>('SAMPLE RISTRETTO'!G100-'SAMPLE RISTRETTO'!G$172)/s!G$172</f>
        <v>-0.6858701248783862</v>
      </c>
      <c r="H100" s="13">
        <f>('SAMPLE RISTRETTO'!H100-'SAMPLE RISTRETTO'!H$172)/s!H$172</f>
        <v>0.7467319586839846</v>
      </c>
      <c r="I100" s="13">
        <f>('SAMPLE RISTRETTO'!I100-'SAMPLE RISTRETTO'!I$172)/s!I$172</f>
        <v>0.6858206672889084</v>
      </c>
      <c r="J100" s="13">
        <f>('SAMPLE RISTRETTO'!J100-'SAMPLE RISTRETTO'!J$172)/s!J$172</f>
        <v>0.31468469547780886</v>
      </c>
      <c r="K100" s="13">
        <f>('SAMPLE RISTRETTO'!K100-'SAMPLE RISTRETTO'!K$172)/s!K$172</f>
        <v>-0.5039085262926182</v>
      </c>
      <c r="L100" s="13">
        <f>('SAMPLE RISTRETTO'!L100-'SAMPLE RISTRETTO'!L$172)/s!L$172</f>
        <v>-1.1420578934578185</v>
      </c>
      <c r="M100" s="13">
        <f>('SAMPLE RISTRETTO'!M100-'SAMPLE RISTRETTO'!M$172)/s!M$172</f>
        <v>-1.1072759714985931</v>
      </c>
      <c r="N100" s="13">
        <f>('SAMPLE RISTRETTO'!N100-'SAMPLE RISTRETTO'!N$172)/s!N$172</f>
        <v>-0.0995580918262123</v>
      </c>
      <c r="O100" s="13">
        <f>('SAMPLE RISTRETTO'!O100-'SAMPLE RISTRETTO'!O$172)/s!O$172</f>
        <v>0.48672912035892213</v>
      </c>
      <c r="P100" s="13">
        <f>('SAMPLE RISTRETTO'!P100-'SAMPLE RISTRETTO'!P$172)/s!P$172</f>
        <v>-1.1621129755397681</v>
      </c>
    </row>
    <row r="101" spans="1:16" ht="12.75">
      <c r="A101" s="5">
        <v>36265</v>
      </c>
      <c r="B101" s="13">
        <f>('SAMPLE RISTRETTO'!B101-'SAMPLE RISTRETTO'!B$172)/s!B$172</f>
        <v>0.45995693438333807</v>
      </c>
      <c r="C101" s="13">
        <f>('SAMPLE RISTRETTO'!C101-'SAMPLE RISTRETTO'!C$172)/s!C$172</f>
        <v>0.5175904198851535</v>
      </c>
      <c r="D101" s="13">
        <f>('SAMPLE RISTRETTO'!D101-'SAMPLE RISTRETTO'!D$172)/s!D$172</f>
        <v>0.11005436502965171</v>
      </c>
      <c r="E101" s="13">
        <f>('SAMPLE RISTRETTO'!E101-'SAMPLE RISTRETTO'!E$172)/s!E$172</f>
        <v>0.07832084025132019</v>
      </c>
      <c r="F101" s="13">
        <f>('SAMPLE RISTRETTO'!F101-'SAMPLE RISTRETTO'!F$172)/s!F$172</f>
        <v>-0.17992209997830821</v>
      </c>
      <c r="G101" s="13">
        <f>('SAMPLE RISTRETTO'!G101-'SAMPLE RISTRETTO'!G$172)/s!G$172</f>
        <v>-0.5844026898310812</v>
      </c>
      <c r="H101" s="13">
        <f>('SAMPLE RISTRETTO'!H101-'SAMPLE RISTRETTO'!H$172)/s!H$172</f>
        <v>0.5304408146733149</v>
      </c>
      <c r="I101" s="13">
        <f>('SAMPLE RISTRETTO'!I101-'SAMPLE RISTRETTO'!I$172)/s!I$172</f>
        <v>0.7003392884913363</v>
      </c>
      <c r="J101" s="13">
        <f>('SAMPLE RISTRETTO'!J101-'SAMPLE RISTRETTO'!J$172)/s!J$172</f>
        <v>0.2699170437837793</v>
      </c>
      <c r="K101" s="13">
        <f>('SAMPLE RISTRETTO'!K101-'SAMPLE RISTRETTO'!K$172)/s!K$172</f>
        <v>-0.419754015816391</v>
      </c>
      <c r="L101" s="13">
        <f>('SAMPLE RISTRETTO'!L101-'SAMPLE RISTRETTO'!L$172)/s!L$172</f>
        <v>-1.1829529074189244</v>
      </c>
      <c r="M101" s="13">
        <f>('SAMPLE RISTRETTO'!M101-'SAMPLE RISTRETTO'!M$172)/s!M$172</f>
        <v>-1.1518912428003145</v>
      </c>
      <c r="N101" s="13">
        <f>('SAMPLE RISTRETTO'!N101-'SAMPLE RISTRETTO'!N$172)/s!N$172</f>
        <v>-0.16244293125536202</v>
      </c>
      <c r="O101" s="13">
        <f>('SAMPLE RISTRETTO'!O101-'SAMPLE RISTRETTO'!O$172)/s!O$172</f>
        <v>0.2336448709836648</v>
      </c>
      <c r="P101" s="13">
        <f>('SAMPLE RISTRETTO'!P101-'SAMPLE RISTRETTO'!P$172)/s!P$172</f>
        <v>-1.2040303179651553</v>
      </c>
    </row>
    <row r="102" spans="1:16" ht="12.75">
      <c r="A102" s="5">
        <v>36295</v>
      </c>
      <c r="B102" s="13">
        <f>('SAMPLE RISTRETTO'!B102-'SAMPLE RISTRETTO'!B$172)/s!B$172</f>
        <v>0.5421092757643655</v>
      </c>
      <c r="C102" s="13">
        <f>('SAMPLE RISTRETTO'!C102-'SAMPLE RISTRETTO'!C$172)/s!C$172</f>
        <v>-0.22639152563492407</v>
      </c>
      <c r="D102" s="13">
        <f>('SAMPLE RISTRETTO'!D102-'SAMPLE RISTRETTO'!D$172)/s!D$172</f>
        <v>0.22262008353773144</v>
      </c>
      <c r="E102" s="13">
        <f>('SAMPLE RISTRETTO'!E102-'SAMPLE RISTRETTO'!E$172)/s!E$172</f>
        <v>0.19051241153680668</v>
      </c>
      <c r="F102" s="13">
        <f>('SAMPLE RISTRETTO'!F102-'SAMPLE RISTRETTO'!F$172)/s!F$172</f>
        <v>-0.04736647004010238</v>
      </c>
      <c r="G102" s="13">
        <f>('SAMPLE RISTRETTO'!G102-'SAMPLE RISTRETTO'!G$172)/s!G$172</f>
        <v>-0.3867010971258522</v>
      </c>
      <c r="H102" s="13">
        <f>('SAMPLE RISTRETTO'!H102-'SAMPLE RISTRETTO'!H$172)/s!H$172</f>
        <v>0.39140593091184417</v>
      </c>
      <c r="I102" s="13">
        <f>('SAMPLE RISTRETTO'!I102-'SAMPLE RISTRETTO'!I$172)/s!I$172</f>
        <v>0.7050788355352885</v>
      </c>
      <c r="J102" s="13">
        <f>('SAMPLE RISTRETTO'!J102-'SAMPLE RISTRETTO'!J$172)/s!J$172</f>
        <v>0.24889327173234477</v>
      </c>
      <c r="K102" s="13">
        <f>('SAMPLE RISTRETTO'!K102-'SAMPLE RISTRETTO'!K$172)/s!K$172</f>
        <v>-0.2732655989975448</v>
      </c>
      <c r="L102" s="13">
        <f>('SAMPLE RISTRETTO'!L102-'SAMPLE RISTRETTO'!L$172)/s!L$172</f>
        <v>-1.218783596500307</v>
      </c>
      <c r="M102" s="13">
        <f>('SAMPLE RISTRETTO'!M102-'SAMPLE RISTRETTO'!M$172)/s!M$172</f>
        <v>-1.1868169512191216</v>
      </c>
      <c r="N102" s="13">
        <f>('SAMPLE RISTRETTO'!N102-'SAMPLE RISTRETTO'!N$172)/s!N$172</f>
        <v>-0.22793433273012065</v>
      </c>
      <c r="O102" s="13">
        <f>('SAMPLE RISTRETTO'!O102-'SAMPLE RISTRETTO'!O$172)/s!O$172</f>
        <v>-0.008050082857813643</v>
      </c>
      <c r="P102" s="13">
        <f>('SAMPLE RISTRETTO'!P102-'SAMPLE RISTRETTO'!P$172)/s!P$172</f>
        <v>-1.2323753959116768</v>
      </c>
    </row>
    <row r="103" spans="1:16" ht="12.75">
      <c r="A103" s="5">
        <v>36326</v>
      </c>
      <c r="B103" s="13">
        <f>('SAMPLE RISTRETTO'!B103-'SAMPLE RISTRETTO'!B$172)/s!B$172</f>
        <v>0.6470925736776492</v>
      </c>
      <c r="C103" s="13">
        <f>('SAMPLE RISTRETTO'!C103-'SAMPLE RISTRETTO'!C$172)/s!C$172</f>
        <v>-0.03066533368987352</v>
      </c>
      <c r="D103" s="13">
        <f>('SAMPLE RISTRETTO'!D103-'SAMPLE RISTRETTO'!D$172)/s!D$172</f>
        <v>0.36336717705557675</v>
      </c>
      <c r="E103" s="13">
        <f>('SAMPLE RISTRETTO'!E103-'SAMPLE RISTRETTO'!E$172)/s!E$172</f>
        <v>0.33179517087578864</v>
      </c>
      <c r="F103" s="13">
        <f>('SAMPLE RISTRETTO'!F103-'SAMPLE RISTRETTO'!F$172)/s!F$172</f>
        <v>0.1757463855703482</v>
      </c>
      <c r="G103" s="13">
        <f>('SAMPLE RISTRETTO'!G103-'SAMPLE RISTRETTO'!G$172)/s!G$172</f>
        <v>-0.12062027557069468</v>
      </c>
      <c r="H103" s="13">
        <f>('SAMPLE RISTRETTO'!H103-'SAMPLE RISTRETTO'!H$172)/s!H$172</f>
        <v>0.3615200753082948</v>
      </c>
      <c r="I103" s="13">
        <f>('SAMPLE RISTRETTO'!I103-'SAMPLE RISTRETTO'!I$172)/s!I$172</f>
        <v>0.7050364197077571</v>
      </c>
      <c r="J103" s="13">
        <f>('SAMPLE RISTRETTO'!J103-'SAMPLE RISTRETTO'!J$172)/s!J$172</f>
        <v>0.253070010003308</v>
      </c>
      <c r="K103" s="13">
        <f>('SAMPLE RISTRETTO'!K103-'SAMPLE RISTRETTO'!K$172)/s!K$172</f>
        <v>-0.0665483648258479</v>
      </c>
      <c r="L103" s="13">
        <f>('SAMPLE RISTRETTO'!L103-'SAMPLE RISTRETTO'!L$172)/s!L$172</f>
        <v>-1.2395068093366417</v>
      </c>
      <c r="M103" s="13">
        <f>('SAMPLE RISTRETTO'!M103-'SAMPLE RISTRETTO'!M$172)/s!M$172</f>
        <v>-1.2094658406963938</v>
      </c>
      <c r="N103" s="13">
        <f>('SAMPLE RISTRETTO'!N103-'SAMPLE RISTRETTO'!N$172)/s!N$172</f>
        <v>-0.2867173430630519</v>
      </c>
      <c r="O103" s="13">
        <f>('SAMPLE RISTRETTO'!O103-'SAMPLE RISTRETTO'!O$172)/s!O$172</f>
        <v>-0.2253372265735969</v>
      </c>
      <c r="P103" s="13">
        <f>('SAMPLE RISTRETTO'!P103-'SAMPLE RISTRETTO'!P$172)/s!P$172</f>
        <v>-1.246319491486663</v>
      </c>
    </row>
    <row r="104" spans="1:16" ht="12.75">
      <c r="A104" s="5">
        <v>36356</v>
      </c>
      <c r="B104" s="13">
        <f>('SAMPLE RISTRETTO'!B104-'SAMPLE RISTRETTO'!B$172)/s!B$172</f>
        <v>0.7639701402410211</v>
      </c>
      <c r="C104" s="13">
        <f>('SAMPLE RISTRETTO'!C104-'SAMPLE RISTRETTO'!C$172)/s!C$172</f>
        <v>-0.0195445273293316</v>
      </c>
      <c r="D104" s="13">
        <f>('SAMPLE RISTRETTO'!D104-'SAMPLE RISTRETTO'!D$172)/s!D$172</f>
        <v>0.5267966565108056</v>
      </c>
      <c r="E104" s="13">
        <f>('SAMPLE RISTRETTO'!E104-'SAMPLE RISTRETTO'!E$172)/s!E$172</f>
        <v>0.49910156782651643</v>
      </c>
      <c r="F104" s="13">
        <f>('SAMPLE RISTRETTO'!F104-'SAMPLE RISTRETTO'!F$172)/s!F$172</f>
        <v>0.42988277387521656</v>
      </c>
      <c r="G104" s="13">
        <f>('SAMPLE RISTRETTO'!G104-'SAMPLE RISTRETTO'!G$172)/s!G$172</f>
        <v>0.18922774197303488</v>
      </c>
      <c r="H104" s="13">
        <f>('SAMPLE RISTRETTO'!H104-'SAMPLE RISTRETTO'!H$172)/s!H$172</f>
        <v>0.42595759425173063</v>
      </c>
      <c r="I104" s="13">
        <f>('SAMPLE RISTRETTO'!I104-'SAMPLE RISTRETTO'!I$172)/s!I$172</f>
        <v>0.7061829774676802</v>
      </c>
      <c r="J104" s="13">
        <f>('SAMPLE RISTRETTO'!J104-'SAMPLE RISTRETTO'!J$172)/s!J$172</f>
        <v>0.2741084148075343</v>
      </c>
      <c r="K104" s="13">
        <f>('SAMPLE RISTRETTO'!K104-'SAMPLE RISTRETTO'!K$172)/s!K$172</f>
        <v>0.16985598895108558</v>
      </c>
      <c r="L104" s="13">
        <f>('SAMPLE RISTRETTO'!L104-'SAMPLE RISTRETTO'!L$172)/s!L$172</f>
        <v>-1.2385435259822493</v>
      </c>
      <c r="M104" s="13">
        <f>('SAMPLE RISTRETTO'!M104-'SAMPLE RISTRETTO'!M$172)/s!M$172</f>
        <v>-1.2130398125599628</v>
      </c>
      <c r="N104" s="13">
        <f>('SAMPLE RISTRETTO'!N104-'SAMPLE RISTRETTO'!N$172)/s!N$172</f>
        <v>-0.3275408000864934</v>
      </c>
      <c r="O104" s="13">
        <f>('SAMPLE RISTRETTO'!O104-'SAMPLE RISTRETTO'!O$172)/s!O$172</f>
        <v>-0.4141067548507294</v>
      </c>
      <c r="P104" s="13">
        <f>('SAMPLE RISTRETTO'!P104-'SAMPLE RISTRETTO'!P$172)/s!P$172</f>
        <v>-1.2407605468174199</v>
      </c>
    </row>
    <row r="105" spans="1:16" ht="12.75">
      <c r="A105" s="5">
        <v>36387</v>
      </c>
      <c r="B105" s="13">
        <f>('SAMPLE RISTRETTO'!B105-'SAMPLE RISTRETTO'!B$172)/s!B$172</f>
        <v>0.889115821370448</v>
      </c>
      <c r="C105" s="13">
        <f>('SAMPLE RISTRETTO'!C105-'SAMPLE RISTRETTO'!C$172)/s!C$172</f>
        <v>-0.18190830019307588</v>
      </c>
      <c r="D105" s="13">
        <f>('SAMPLE RISTRETTO'!D105-'SAMPLE RISTRETTO'!D$172)/s!D$172</f>
        <v>0.7096175851334233</v>
      </c>
      <c r="E105" s="13">
        <f>('SAMPLE RISTRETTO'!E105-'SAMPLE RISTRETTO'!E$172)/s!E$172</f>
        <v>0.6834263645892653</v>
      </c>
      <c r="F105" s="13">
        <f>('SAMPLE RISTRETTO'!F105-'SAMPLE RISTRETTO'!F$172)/s!F$172</f>
        <v>0.6553807109730306</v>
      </c>
      <c r="G105" s="13">
        <f>('SAMPLE RISTRETTO'!G105-'SAMPLE RISTRETTO'!G$172)/s!G$172</f>
        <v>0.5145478194081405</v>
      </c>
      <c r="H105" s="13">
        <f>('SAMPLE RISTRETTO'!H105-'SAMPLE RISTRETTO'!H$172)/s!H$172</f>
        <v>0.5533689849589667</v>
      </c>
      <c r="I105" s="13">
        <f>('SAMPLE RISTRETTO'!I105-'SAMPLE RISTRETTO'!I$172)/s!I$172</f>
        <v>0.7168042984198981</v>
      </c>
      <c r="J105" s="13">
        <f>('SAMPLE RISTRETTO'!J105-'SAMPLE RISTRETTO'!J$172)/s!J$172</f>
        <v>0.3095602394055509</v>
      </c>
      <c r="K105" s="13">
        <f>('SAMPLE RISTRETTO'!K105-'SAMPLE RISTRETTO'!K$172)/s!K$172</f>
        <v>0.4229012392919143</v>
      </c>
      <c r="L105" s="13">
        <f>('SAMPLE RISTRETTO'!L105-'SAMPLE RISTRETTO'!L$172)/s!L$172</f>
        <v>-1.2152308276866626</v>
      </c>
      <c r="M105" s="13">
        <f>('SAMPLE RISTRETTO'!M105-'SAMPLE RISTRETTO'!M$172)/s!M$172</f>
        <v>-1.1981721416925382</v>
      </c>
      <c r="N105" s="13">
        <f>('SAMPLE RISTRETTO'!N105-'SAMPLE RISTRETTO'!N$172)/s!N$172</f>
        <v>-0.3512699327627639</v>
      </c>
      <c r="O105" s="13">
        <f>('SAMPLE RISTRETTO'!O105-'SAMPLE RISTRETTO'!O$172)/s!O$172</f>
        <v>-0.5462397896297445</v>
      </c>
      <c r="P105" s="13">
        <f>('SAMPLE RISTRETTO'!P105-'SAMPLE RISTRETTO'!P$172)/s!P$172</f>
        <v>-1.2143610341429358</v>
      </c>
    </row>
    <row r="106" spans="1:16" ht="12.75">
      <c r="A106" s="5">
        <v>36418</v>
      </c>
      <c r="B106" s="13">
        <f>('SAMPLE RISTRETTO'!B106-'SAMPLE RISTRETTO'!B$172)/s!B$172</f>
        <v>1.0168064136978021</v>
      </c>
      <c r="C106" s="13">
        <f>('SAMPLE RISTRETTO'!C106-'SAMPLE RISTRETTO'!C$172)/s!C$172</f>
        <v>0.8667837396062079</v>
      </c>
      <c r="D106" s="13">
        <f>('SAMPLE RISTRETTO'!D106-'SAMPLE RISTRETTO'!D$172)/s!D$172</f>
        <v>0.9046332619662084</v>
      </c>
      <c r="E106" s="13">
        <f>('SAMPLE RISTRETTO'!E106-'SAMPLE RISTRETTO'!E$172)/s!E$172</f>
        <v>0.8836970746826146</v>
      </c>
      <c r="F106" s="13">
        <f>('SAMPLE RISTRETTO'!F106-'SAMPLE RISTRETTO'!F$172)/s!F$172</f>
        <v>0.8097637769404208</v>
      </c>
      <c r="G106" s="13">
        <f>('SAMPLE RISTRETTO'!G106-'SAMPLE RISTRETTO'!G$172)/s!G$172</f>
        <v>0.8137847176747779</v>
      </c>
      <c r="H106" s="13">
        <f>('SAMPLE RISTRETTO'!H106-'SAMPLE RISTRETTO'!H$172)/s!H$172</f>
        <v>0.6967605760399647</v>
      </c>
      <c r="I106" s="13">
        <f>('SAMPLE RISTRETTO'!I106-'SAMPLE RISTRETTO'!I$172)/s!I$172</f>
        <v>0.7387898939406301</v>
      </c>
      <c r="J106" s="13">
        <f>('SAMPLE RISTRETTO'!J106-'SAMPLE RISTRETTO'!J$172)/s!J$172</f>
        <v>0.3707477568447537</v>
      </c>
      <c r="K106" s="13">
        <f>('SAMPLE RISTRETTO'!K106-'SAMPLE RISTRETTO'!K$172)/s!K$172</f>
        <v>0.6792834413151948</v>
      </c>
      <c r="L106" s="13">
        <f>('SAMPLE RISTRETTO'!L106-'SAMPLE RISTRETTO'!L$172)/s!L$172</f>
        <v>-1.1684353096276148</v>
      </c>
      <c r="M106" s="13">
        <f>('SAMPLE RISTRETTO'!M106-'SAMPLE RISTRETTO'!M$172)/s!M$172</f>
        <v>-1.167970700850663</v>
      </c>
      <c r="N106" s="13">
        <f>('SAMPLE RISTRETTO'!N106-'SAMPLE RISTRETTO'!N$172)/s!N$172</f>
        <v>-0.38189039870777247</v>
      </c>
      <c r="O106" s="13">
        <f>('SAMPLE RISTRETTO'!O106-'SAMPLE RISTRETTO'!O$172)/s!O$172</f>
        <v>-0.609866884094757</v>
      </c>
      <c r="P106" s="13">
        <f>('SAMPLE RISTRETTO'!P106-'SAMPLE RISTRETTO'!P$172)/s!P$172</f>
        <v>-1.171518698483644</v>
      </c>
    </row>
    <row r="107" spans="1:16" ht="12.75">
      <c r="A107" s="5">
        <v>36448</v>
      </c>
      <c r="B107" s="13">
        <f>('SAMPLE RISTRETTO'!B107-'SAMPLE RISTRETTO'!B$172)/s!B$172</f>
        <v>1.1384641253184784</v>
      </c>
      <c r="C107" s="13">
        <f>('SAMPLE RISTRETTO'!C107-'SAMPLE RISTRETTO'!C$172)/s!C$172</f>
        <v>0.44975350108576106</v>
      </c>
      <c r="D107" s="13">
        <f>('SAMPLE RISTRETTO'!D107-'SAMPLE RISTRETTO'!D$172)/s!D$172</f>
        <v>1.105720444836924</v>
      </c>
      <c r="E107" s="13">
        <f>('SAMPLE RISTRETTO'!E107-'SAMPLE RISTRETTO'!E$172)/s!E$172</f>
        <v>1.0889178401760256</v>
      </c>
      <c r="F107" s="13">
        <f>('SAMPLE RISTRETTO'!F107-'SAMPLE RISTRETTO'!F$172)/s!F$172</f>
        <v>0.905203946495849</v>
      </c>
      <c r="G107" s="13">
        <f>('SAMPLE RISTRETTO'!G107-'SAMPLE RISTRETTO'!G$172)/s!G$172</f>
        <v>1.1021924514406563</v>
      </c>
      <c r="H107" s="13">
        <f>('SAMPLE RISTRETTO'!H107-'SAMPLE RISTRETTO'!H$172)/s!H$172</f>
        <v>0.8205384288596724</v>
      </c>
      <c r="I107" s="13">
        <f>('SAMPLE RISTRETTO'!I107-'SAMPLE RISTRETTO'!I$172)/s!I$172</f>
        <v>0.7746517907874088</v>
      </c>
      <c r="J107" s="13">
        <f>('SAMPLE RISTRETTO'!J107-'SAMPLE RISTRETTO'!J$172)/s!J$172</f>
        <v>0.4555485413828919</v>
      </c>
      <c r="K107" s="13">
        <f>('SAMPLE RISTRETTO'!K107-'SAMPLE RISTRETTO'!K$172)/s!K$172</f>
        <v>0.921024842185841</v>
      </c>
      <c r="L107" s="13">
        <f>('SAMPLE RISTRETTO'!L107-'SAMPLE RISTRETTO'!L$172)/s!L$172</f>
        <v>-1.1055071588930476</v>
      </c>
      <c r="M107" s="13">
        <f>('SAMPLE RISTRETTO'!M107-'SAMPLE RISTRETTO'!M$172)/s!M$172</f>
        <v>-1.1226899193507711</v>
      </c>
      <c r="N107" s="13">
        <f>('SAMPLE RISTRETTO'!N107-'SAMPLE RISTRETTO'!N$172)/s!N$172</f>
        <v>-0.4448810325049592</v>
      </c>
      <c r="O107" s="13">
        <f>('SAMPLE RISTRETTO'!O107-'SAMPLE RISTRETTO'!O$172)/s!O$172</f>
        <v>-0.6048299846507795</v>
      </c>
      <c r="P107" s="13">
        <f>('SAMPLE RISTRETTO'!P107-'SAMPLE RISTRETTO'!P$172)/s!P$172</f>
        <v>-1.1211750846550255</v>
      </c>
    </row>
    <row r="108" spans="1:16" ht="12.75">
      <c r="A108" s="5">
        <v>36479</v>
      </c>
      <c r="B108" s="13">
        <f>('SAMPLE RISTRETTO'!B108-'SAMPLE RISTRETTO'!B$172)/s!B$172</f>
        <v>1.2530463954458937</v>
      </c>
      <c r="C108" s="13">
        <f>('SAMPLE RISTRETTO'!C108-'SAMPLE RISTRETTO'!C$172)/s!C$172</f>
        <v>0.37858034037800525</v>
      </c>
      <c r="D108" s="13">
        <f>('SAMPLE RISTRETTO'!D108-'SAMPLE RISTRETTO'!D$172)/s!D$172</f>
        <v>1.3050192177957776</v>
      </c>
      <c r="E108" s="13">
        <f>('SAMPLE RISTRETTO'!E108-'SAMPLE RISTRETTO'!E$172)/s!E$172</f>
        <v>1.2940873663120493</v>
      </c>
      <c r="F108" s="13">
        <f>('SAMPLE RISTRETTO'!F108-'SAMPLE RISTRETTO'!F$172)/s!F$172</f>
        <v>0.9587107234619027</v>
      </c>
      <c r="G108" s="13">
        <f>('SAMPLE RISTRETTO'!G108-'SAMPLE RISTRETTO'!G$172)/s!G$172</f>
        <v>1.3538102594425878</v>
      </c>
      <c r="H108" s="13">
        <f>('SAMPLE RISTRETTO'!H108-'SAMPLE RISTRETTO'!H$172)/s!H$172</f>
        <v>0.9092193431082097</v>
      </c>
      <c r="I108" s="13">
        <f>('SAMPLE RISTRETTO'!I108-'SAMPLE RISTRETTO'!I$172)/s!I$172</f>
        <v>0.8293314244610408</v>
      </c>
      <c r="J108" s="13">
        <f>('SAMPLE RISTRETTO'!J108-'SAMPLE RISTRETTO'!J$172)/s!J$172</f>
        <v>0.5533408629548645</v>
      </c>
      <c r="K108" s="13">
        <f>('SAMPLE RISTRETTO'!K108-'SAMPLE RISTRETTO'!K$172)/s!K$172</f>
        <v>1.1433753128692907</v>
      </c>
      <c r="L108" s="13">
        <f>('SAMPLE RISTRETTO'!L108-'SAMPLE RISTRETTO'!L$172)/s!L$172</f>
        <v>-1.0443798061518257</v>
      </c>
      <c r="M108" s="13">
        <f>('SAMPLE RISTRETTO'!M108-'SAMPLE RISTRETTO'!M$172)/s!M$172</f>
        <v>-1.0705611055565536</v>
      </c>
      <c r="N108" s="13">
        <f>('SAMPLE RISTRETTO'!N108-'SAMPLE RISTRETTO'!N$172)/s!N$172</f>
        <v>-0.5372728162704749</v>
      </c>
      <c r="O108" s="13">
        <f>('SAMPLE RISTRETTO'!O108-'SAMPLE RISTRETTO'!O$172)/s!O$172</f>
        <v>-0.5526172075745486</v>
      </c>
      <c r="P108" s="13">
        <f>('SAMPLE RISTRETTO'!P108-'SAMPLE RISTRETTO'!P$172)/s!P$172</f>
        <v>-1.0712812963189966</v>
      </c>
    </row>
    <row r="109" spans="1:16" ht="12.75">
      <c r="A109" s="5">
        <v>36509</v>
      </c>
      <c r="B109" s="13">
        <f>('SAMPLE RISTRETTO'!B109-'SAMPLE RISTRETTO'!B$172)/s!B$172</f>
        <v>1.3553255601299792</v>
      </c>
      <c r="C109" s="13">
        <f>('SAMPLE RISTRETTO'!C109-'SAMPLE RISTRETTO'!C$172)/s!C$172</f>
        <v>0.1828541484326751</v>
      </c>
      <c r="D109" s="13">
        <f>('SAMPLE RISTRETTO'!D109-'SAMPLE RISTRETTO'!D$172)/s!D$172</f>
        <v>1.4947509548020828</v>
      </c>
      <c r="E109" s="13">
        <f>('SAMPLE RISTRETTO'!E109-'SAMPLE RISTRETTO'!E$172)/s!E$172</f>
        <v>1.4897012109694467</v>
      </c>
      <c r="F109" s="13">
        <f>('SAMPLE RISTRETTO'!F109-'SAMPLE RISTRETTO'!F$172)/s!F$172</f>
        <v>0.9972980211895816</v>
      </c>
      <c r="G109" s="13">
        <f>('SAMPLE RISTRETTO'!G109-'SAMPLE RISTRETTO'!G$172)/s!G$172</f>
        <v>1.5630165143873729</v>
      </c>
      <c r="H109" s="13">
        <f>('SAMPLE RISTRETTO'!H109-'SAMPLE RISTRETTO'!H$172)/s!H$172</f>
        <v>0.9730646614440159</v>
      </c>
      <c r="I109" s="13">
        <f>('SAMPLE RISTRETTO'!I109-'SAMPLE RISTRETTO'!I$172)/s!I$172</f>
        <v>0.9019300677155785</v>
      </c>
      <c r="J109" s="13">
        <f>('SAMPLE RISTRETTO'!J109-'SAMPLE RISTRETTO'!J$172)/s!J$172</f>
        <v>0.653182592405234</v>
      </c>
      <c r="K109" s="13">
        <f>('SAMPLE RISTRETTO'!K109-'SAMPLE RISTRETTO'!K$172)/s!K$172</f>
        <v>1.3395707967869068</v>
      </c>
      <c r="L109" s="13">
        <f>('SAMPLE RISTRETTO'!L109-'SAMPLE RISTRETTO'!L$172)/s!L$172</f>
        <v>-0.9991863285626877</v>
      </c>
      <c r="M109" s="13">
        <f>('SAMPLE RISTRETTO'!M109-'SAMPLE RISTRETTO'!M$172)/s!M$172</f>
        <v>-1.0246815143183032</v>
      </c>
      <c r="N109" s="13">
        <f>('SAMPLE RISTRETTO'!N109-'SAMPLE RISTRETTO'!N$172)/s!N$172</f>
        <v>-0.6383578368393091</v>
      </c>
      <c r="O109" s="13">
        <f>('SAMPLE RISTRETTO'!O109-'SAMPLE RISTRETTO'!O$172)/s!O$172</f>
        <v>-0.4857076919007917</v>
      </c>
      <c r="P109" s="13">
        <f>('SAMPLE RISTRETTO'!P109-'SAMPLE RISTRETTO'!P$172)/s!P$172</f>
        <v>-1.0226855125876197</v>
      </c>
    </row>
    <row r="110" spans="1:16" ht="12.75">
      <c r="A110" s="5">
        <v>36540</v>
      </c>
      <c r="B110" s="13">
        <f>('SAMPLE RISTRETTO'!B110-'SAMPLE RISTRETTO'!B$172)/s!B$172</f>
        <v>1.4452553188804618</v>
      </c>
      <c r="C110" s="13">
        <f>('SAMPLE RISTRETTO'!C110-'SAMPLE RISTRETTO'!C$172)/s!C$172</f>
        <v>1.5985327981319488</v>
      </c>
      <c r="D110" s="13">
        <f>('SAMPLE RISTRETTO'!D110-'SAMPLE RISTRETTO'!D$172)/s!D$172</f>
        <v>1.6660233283880677</v>
      </c>
      <c r="E110" s="13">
        <f>('SAMPLE RISTRETTO'!E110-'SAMPLE RISTRETTO'!E$172)/s!E$172</f>
        <v>1.6681359487900635</v>
      </c>
      <c r="F110" s="13">
        <f>('SAMPLE RISTRETTO'!F110-'SAMPLE RISTRETTO'!F$172)/s!F$172</f>
        <v>1.048147837166492</v>
      </c>
      <c r="G110" s="13">
        <f>('SAMPLE RISTRETTO'!G110-'SAMPLE RISTRETTO'!G$172)/s!G$172</f>
        <v>1.7257615504961197</v>
      </c>
      <c r="H110" s="13">
        <f>('SAMPLE RISTRETTO'!H110-'SAMPLE RISTRETTO'!H$172)/s!H$172</f>
        <v>1.007434192368543</v>
      </c>
      <c r="I110" s="13">
        <f>('SAMPLE RISTRETTO'!I110-'SAMPLE RISTRETTO'!I$172)/s!I$172</f>
        <v>0.9900569967485149</v>
      </c>
      <c r="J110" s="13">
        <f>('SAMPLE RISTRETTO'!J110-'SAMPLE RISTRETTO'!J$172)/s!J$172</f>
        <v>0.7397037511101633</v>
      </c>
      <c r="K110" s="13">
        <f>('SAMPLE RISTRETTO'!K110-'SAMPLE RISTRETTO'!K$172)/s!K$172</f>
        <v>1.501277251144197</v>
      </c>
      <c r="L110" s="13">
        <f>('SAMPLE RISTRETTO'!L110-'SAMPLE RISTRETTO'!L$172)/s!L$172</f>
        <v>-0.9695341683867119</v>
      </c>
      <c r="M110" s="13">
        <f>('SAMPLE RISTRETTO'!M110-'SAMPLE RISTRETTO'!M$172)/s!M$172</f>
        <v>-0.9853944090025419</v>
      </c>
      <c r="N110" s="13">
        <f>('SAMPLE RISTRETTO'!N110-'SAMPLE RISTRETTO'!N$172)/s!N$172</f>
        <v>-0.7209702442293328</v>
      </c>
      <c r="O110" s="13">
        <f>('SAMPLE RISTRETTO'!O110-'SAMPLE RISTRETTO'!O$172)/s!O$172</f>
        <v>-0.42596112548920334</v>
      </c>
      <c r="P110" s="13">
        <f>('SAMPLE RISTRETTO'!P110-'SAMPLE RISTRETTO'!P$172)/s!P$172</f>
        <v>-0.9738930388226169</v>
      </c>
    </row>
    <row r="111" spans="1:16" ht="12.75">
      <c r="A111" s="5">
        <v>36571</v>
      </c>
      <c r="B111" s="13">
        <f>('SAMPLE RISTRETTO'!B111-'SAMPLE RISTRETTO'!B$172)/s!B$172</f>
        <v>1.5162673234373725</v>
      </c>
      <c r="C111" s="13">
        <f>('SAMPLE RISTRETTO'!C111-'SAMPLE RISTRETTO'!C$172)/s!C$172</f>
        <v>2.629431547756291</v>
      </c>
      <c r="D111" s="13">
        <f>('SAMPLE RISTRETTO'!D111-'SAMPLE RISTRETTO'!D$172)/s!D$172</f>
        <v>1.8171137984731567</v>
      </c>
      <c r="E111" s="13">
        <f>('SAMPLE RISTRETTO'!E111-'SAMPLE RISTRETTO'!E$172)/s!E$172</f>
        <v>1.819481629953202</v>
      </c>
      <c r="F111" s="13">
        <f>('SAMPLE RISTRETTO'!F111-'SAMPLE RISTRETTO'!F$172)/s!F$172</f>
        <v>1.1050598360355992</v>
      </c>
      <c r="G111" s="13">
        <f>('SAMPLE RISTRETTO'!G111-'SAMPLE RISTRETTO'!G$172)/s!G$172</f>
        <v>1.8562980104944062</v>
      </c>
      <c r="H111" s="13">
        <f>('SAMPLE RISTRETTO'!H111-'SAMPLE RISTRETTO'!H$172)/s!H$172</f>
        <v>1.0075572747750599</v>
      </c>
      <c r="I111" s="13">
        <f>('SAMPLE RISTRETTO'!I111-'SAMPLE RISTRETTO'!I$172)/s!I$172</f>
        <v>1.0769839204669007</v>
      </c>
      <c r="J111" s="13">
        <f>('SAMPLE RISTRETTO'!J111-'SAMPLE RISTRETTO'!J$172)/s!J$172</f>
        <v>0.7997902191423257</v>
      </c>
      <c r="K111" s="13">
        <f>('SAMPLE RISTRETTO'!K111-'SAMPLE RISTRETTO'!K$172)/s!K$172</f>
        <v>1.6126604788356245</v>
      </c>
      <c r="L111" s="13">
        <f>('SAMPLE RISTRETTO'!L111-'SAMPLE RISTRETTO'!L$172)/s!L$172</f>
        <v>-0.9354378438663747</v>
      </c>
      <c r="M111" s="13">
        <f>('SAMPLE RISTRETTO'!M111-'SAMPLE RISTRETTO'!M$172)/s!M$172</f>
        <v>-0.9391149730418544</v>
      </c>
      <c r="N111" s="13">
        <f>('SAMPLE RISTRETTO'!N111-'SAMPLE RISTRETTO'!N$172)/s!N$172</f>
        <v>-0.7874644200488539</v>
      </c>
      <c r="O111" s="13">
        <f>('SAMPLE RISTRETTO'!O111-'SAMPLE RISTRETTO'!O$172)/s!O$172</f>
        <v>-0.3901931945622311</v>
      </c>
      <c r="P111" s="13">
        <f>('SAMPLE RISTRETTO'!P111-'SAMPLE RISTRETTO'!P$172)/s!P$172</f>
        <v>-0.9232366339159078</v>
      </c>
    </row>
    <row r="112" spans="1:16" ht="12.75">
      <c r="A112" s="5">
        <v>36600</v>
      </c>
      <c r="B112" s="13">
        <f>('SAMPLE RISTRETTO'!B112-'SAMPLE RISTRETTO'!B$172)/s!B$172</f>
        <v>1.5643752331387326</v>
      </c>
      <c r="C112" s="13">
        <f>('SAMPLE RISTRETTO'!C112-'SAMPLE RISTRETTO'!C$172)/s!C$172</f>
        <v>1.9977697464694661</v>
      </c>
      <c r="D112" s="13">
        <f>('SAMPLE RISTRETTO'!D112-'SAMPLE RISTRETTO'!D$172)/s!D$172</f>
        <v>1.9484771096617952</v>
      </c>
      <c r="E112" s="13">
        <f>('SAMPLE RISTRETTO'!E112-'SAMPLE RISTRETTO'!E$172)/s!E$172</f>
        <v>1.9491331966614902</v>
      </c>
      <c r="F112" s="13">
        <f>('SAMPLE RISTRETTO'!F112-'SAMPLE RISTRETTO'!F$172)/s!F$172</f>
        <v>1.1538358863345688</v>
      </c>
      <c r="G112" s="13">
        <f>('SAMPLE RISTRETTO'!G112-'SAMPLE RISTRETTO'!G$172)/s!G$172</f>
        <v>1.9646962586968133</v>
      </c>
      <c r="H112" s="13">
        <f>('SAMPLE RISTRETTO'!H112-'SAMPLE RISTRETTO'!H$172)/s!H$172</f>
        <v>0.9923482926431131</v>
      </c>
      <c r="I112" s="13">
        <f>('SAMPLE RISTRETTO'!I112-'SAMPLE RISTRETTO'!I$172)/s!I$172</f>
        <v>1.1449888807159085</v>
      </c>
      <c r="J112" s="13">
        <f>('SAMPLE RISTRETTO'!J112-'SAMPLE RISTRETTO'!J$172)/s!J$172</f>
        <v>0.8307580258061698</v>
      </c>
      <c r="K112" s="13">
        <f>('SAMPLE RISTRETTO'!K112-'SAMPLE RISTRETTO'!K$172)/s!K$172</f>
        <v>1.6685661235942864</v>
      </c>
      <c r="L112" s="13">
        <f>('SAMPLE RISTRETTO'!L112-'SAMPLE RISTRETTO'!L$172)/s!L$172</f>
        <v>-0.8813240856132989</v>
      </c>
      <c r="M112" s="13">
        <f>('SAMPLE RISTRETTO'!M112-'SAMPLE RISTRETTO'!M$172)/s!M$172</f>
        <v>-0.8807720756115747</v>
      </c>
      <c r="N112" s="13">
        <f>('SAMPLE RISTRETTO'!N112-'SAMPLE RISTRETTO'!N$172)/s!N$172</f>
        <v>-0.8368646125146021</v>
      </c>
      <c r="O112" s="13">
        <f>('SAMPLE RISTRETTO'!O112-'SAMPLE RISTRETTO'!O$172)/s!O$172</f>
        <v>-0.3813331475974745</v>
      </c>
      <c r="P112" s="13">
        <f>('SAMPLE RISTRETTO'!P112-'SAMPLE RISTRETTO'!P$172)/s!P$172</f>
        <v>-0.8676022758150311</v>
      </c>
    </row>
    <row r="113" spans="1:16" ht="12.75">
      <c r="A113" s="5">
        <v>36631</v>
      </c>
      <c r="B113" s="13">
        <f>('SAMPLE RISTRETTO'!B113-'SAMPLE RISTRETTO'!B$172)/s!B$172</f>
        <v>1.5902402097524515</v>
      </c>
      <c r="C113" s="13">
        <f>('SAMPLE RISTRETTO'!C113-'SAMPLE RISTRETTO'!C$172)/s!C$172</f>
        <v>2.5671550321335097</v>
      </c>
      <c r="D113" s="13">
        <f>('SAMPLE RISTRETTO'!D113-'SAMPLE RISTRETTO'!D$172)/s!D$172</f>
        <v>2.0545205755787226</v>
      </c>
      <c r="E113" s="13">
        <f>('SAMPLE RISTRETTO'!E113-'SAMPLE RISTRETTO'!E$172)/s!E$172</f>
        <v>2.0596974051216965</v>
      </c>
      <c r="F113" s="13">
        <f>('SAMPLE RISTRETTO'!F113-'SAMPLE RISTRETTO'!F$172)/s!F$172</f>
        <v>1.1828262190279542</v>
      </c>
      <c r="G113" s="13">
        <f>('SAMPLE RISTRETTO'!G113-'SAMPLE RISTRETTO'!G$172)/s!G$172</f>
        <v>2.0435830385882467</v>
      </c>
      <c r="H113" s="13">
        <f>('SAMPLE RISTRETTO'!H113-'SAMPLE RISTRETTO'!H$172)/s!H$172</f>
        <v>0.9872882188695127</v>
      </c>
      <c r="I113" s="13">
        <f>('SAMPLE RISTRETTO'!I113-'SAMPLE RISTRETTO'!I$172)/s!I$172</f>
        <v>1.1831770163341309</v>
      </c>
      <c r="J113" s="13">
        <f>('SAMPLE RISTRETTO'!J113-'SAMPLE RISTRETTO'!J$172)/s!J$172</f>
        <v>0.8384777004460924</v>
      </c>
      <c r="K113" s="13">
        <f>('SAMPLE RISTRETTO'!K113-'SAMPLE RISTRETTO'!K$172)/s!K$172</f>
        <v>1.6664409890770582</v>
      </c>
      <c r="L113" s="13">
        <f>('SAMPLE RISTRETTO'!L113-'SAMPLE RISTRETTO'!L$172)/s!L$172</f>
        <v>-0.810303528997231</v>
      </c>
      <c r="M113" s="13">
        <f>('SAMPLE RISTRETTO'!M113-'SAMPLE RISTRETTO'!M$172)/s!M$172</f>
        <v>-0.8194323518828333</v>
      </c>
      <c r="N113" s="13">
        <f>('SAMPLE RISTRETTO'!N113-'SAMPLE RISTRETTO'!N$172)/s!N$172</f>
        <v>-0.8825786891306178</v>
      </c>
      <c r="O113" s="13">
        <f>('SAMPLE RISTRETTO'!O113-'SAMPLE RISTRETTO'!O$172)/s!O$172</f>
        <v>-0.40309941293844825</v>
      </c>
      <c r="P113" s="13">
        <f>('SAMPLE RISTRETTO'!P113-'SAMPLE RISTRETTO'!P$172)/s!P$172</f>
        <v>-0.8073392051543062</v>
      </c>
    </row>
    <row r="114" spans="1:16" ht="12.75">
      <c r="A114" s="5">
        <v>36661</v>
      </c>
      <c r="B114" s="13">
        <f>('SAMPLE RISTRETTO'!B114-'SAMPLE RISTRETTO'!B$172)/s!B$172</f>
        <v>1.6054443456977279</v>
      </c>
      <c r="C114" s="13">
        <f>('SAMPLE RISTRETTO'!C114-'SAMPLE RISTRETTO'!C$172)/s!C$172</f>
        <v>1.9254845051315799</v>
      </c>
      <c r="D114" s="13">
        <f>('SAMPLE RISTRETTO'!D114-'SAMPLE RISTRETTO'!D$172)/s!D$172</f>
        <v>2.1372284293918926</v>
      </c>
      <c r="E114" s="13">
        <f>('SAMPLE RISTRETTO'!E114-'SAMPLE RISTRETTO'!E$172)/s!E$172</f>
        <v>2.1396459078076737</v>
      </c>
      <c r="F114" s="13">
        <f>('SAMPLE RISTRETTO'!F114-'SAMPLE RISTRETTO'!F$172)/s!F$172</f>
        <v>1.181528940607564</v>
      </c>
      <c r="G114" s="13">
        <f>('SAMPLE RISTRETTO'!G114-'SAMPLE RISTRETTO'!G$172)/s!G$172</f>
        <v>2.08800272615753</v>
      </c>
      <c r="H114" s="13">
        <f>('SAMPLE RISTRETTO'!H114-'SAMPLE RISTRETTO'!H$172)/s!H$172</f>
        <v>1.010661804281397</v>
      </c>
      <c r="I114" s="13">
        <f>('SAMPLE RISTRETTO'!I114-'SAMPLE RISTRETTO'!I$172)/s!I$172</f>
        <v>1.1888314109517548</v>
      </c>
      <c r="J114" s="13">
        <f>('SAMPLE RISTRETTO'!J114-'SAMPLE RISTRETTO'!J$172)/s!J$172</f>
        <v>0.8431164400392868</v>
      </c>
      <c r="K114" s="13">
        <f>('SAMPLE RISTRETTO'!K114-'SAMPLE RISTRETTO'!K$172)/s!K$172</f>
        <v>1.632801309636695</v>
      </c>
      <c r="L114" s="13">
        <f>('SAMPLE RISTRETTO'!L114-'SAMPLE RISTRETTO'!L$172)/s!L$172</f>
        <v>-0.7403174076367862</v>
      </c>
      <c r="M114" s="13">
        <f>('SAMPLE RISTRETTO'!M114-'SAMPLE RISTRETTO'!M$172)/s!M$172</f>
        <v>-0.7648659222202506</v>
      </c>
      <c r="N114" s="13">
        <f>('SAMPLE RISTRETTO'!N114-'SAMPLE RISTRETTO'!N$172)/s!N$172</f>
        <v>-0.92444051934404</v>
      </c>
      <c r="O114" s="13">
        <f>('SAMPLE RISTRETTO'!O114-'SAMPLE RISTRETTO'!O$172)/s!O$172</f>
        <v>-0.45490290114239357</v>
      </c>
      <c r="P114" s="13">
        <f>('SAMPLE RISTRETTO'!P114-'SAMPLE RISTRETTO'!P$172)/s!P$172</f>
        <v>-0.7471928242677514</v>
      </c>
    </row>
    <row r="115" spans="1:16" ht="12.75">
      <c r="A115" s="5">
        <v>36692</v>
      </c>
      <c r="B115" s="13">
        <f>('SAMPLE RISTRETTO'!B115-'SAMPLE RISTRETTO'!B$172)/s!B$172</f>
        <v>1.6153467488163897</v>
      </c>
      <c r="C115" s="13">
        <f>('SAMPLE RISTRETTO'!C115-'SAMPLE RISTRETTO'!C$172)/s!C$172</f>
        <v>1.5051180246977776</v>
      </c>
      <c r="D115" s="13">
        <f>('SAMPLE RISTRETTO'!D115-'SAMPLE RISTRETTO'!D$172)/s!D$172</f>
        <v>2.1928267197853324</v>
      </c>
      <c r="E115" s="13">
        <f>('SAMPLE RISTRETTO'!E115-'SAMPLE RISTRETTO'!E$172)/s!E$172</f>
        <v>2.1984480500753647</v>
      </c>
      <c r="F115" s="13">
        <f>('SAMPLE RISTRETTO'!F115-'SAMPLE RISTRETTO'!F$172)/s!F$172</f>
        <v>1.1728267172322406</v>
      </c>
      <c r="G115" s="13">
        <f>('SAMPLE RISTRETTO'!G115-'SAMPLE RISTRETTO'!G$172)/s!G$172</f>
        <v>2.099009410617898</v>
      </c>
      <c r="H115" s="13">
        <f>('SAMPLE RISTRETTO'!H115-'SAMPLE RISTRETTO'!H$172)/s!H$172</f>
        <v>1.0594388196714573</v>
      </c>
      <c r="I115" s="13">
        <f>('SAMPLE RISTRETTO'!I115-'SAMPLE RISTRETTO'!I$172)/s!I$172</f>
        <v>1.163843177353573</v>
      </c>
      <c r="J115" s="13">
        <f>('SAMPLE RISTRETTO'!J115-'SAMPLE RISTRETTO'!J$172)/s!J$172</f>
        <v>0.8594058878726287</v>
      </c>
      <c r="K115" s="13">
        <f>('SAMPLE RISTRETTO'!K115-'SAMPLE RISTRETTO'!K$172)/s!K$172</f>
        <v>1.5813402985880876</v>
      </c>
      <c r="L115" s="13">
        <f>('SAMPLE RISTRETTO'!L115-'SAMPLE RISTRETTO'!L$172)/s!L$172</f>
        <v>-0.6876925751737634</v>
      </c>
      <c r="M115" s="13">
        <f>('SAMPLE RISTRETTO'!M115-'SAMPLE RISTRETTO'!M$172)/s!M$172</f>
        <v>-0.7241406524382041</v>
      </c>
      <c r="N115" s="13">
        <f>('SAMPLE RISTRETTO'!N115-'SAMPLE RISTRETTO'!N$172)/s!N$172</f>
        <v>-0.9704470191131443</v>
      </c>
      <c r="O115" s="13">
        <f>('SAMPLE RISTRETTO'!O115-'SAMPLE RISTRETTO'!O$172)/s!O$172</f>
        <v>-0.5512722655655506</v>
      </c>
      <c r="P115" s="13">
        <f>('SAMPLE RISTRETTO'!P115-'SAMPLE RISTRETTO'!P$172)/s!P$172</f>
        <v>-0.6921064151404418</v>
      </c>
    </row>
    <row r="116" spans="1:16" ht="12.75">
      <c r="A116" s="5">
        <v>36722</v>
      </c>
      <c r="B116" s="13">
        <f>('SAMPLE RISTRETTO'!B116-'SAMPLE RISTRETTO'!B$172)/s!B$172</f>
        <v>1.6195225836117573</v>
      </c>
      <c r="C116" s="13">
        <f>('SAMPLE RISTRETTO'!C116-'SAMPLE RISTRETTO'!C$172)/s!C$172</f>
        <v>0.6877387572006972</v>
      </c>
      <c r="D116" s="13">
        <f>('SAMPLE RISTRETTO'!D116-'SAMPLE RISTRETTO'!D$172)/s!D$172</f>
        <v>2.214602629466045</v>
      </c>
      <c r="E116" s="13">
        <f>('SAMPLE RISTRETTO'!E116-'SAMPLE RISTRETTO'!E$172)/s!E$172</f>
        <v>2.226663224845045</v>
      </c>
      <c r="F116" s="13">
        <f>('SAMPLE RISTRETTO'!F116-'SAMPLE RISTRETTO'!F$172)/s!F$172</f>
        <v>1.1919049814987657</v>
      </c>
      <c r="G116" s="13">
        <f>('SAMPLE RISTRETTO'!G116-'SAMPLE RISTRETTO'!G$172)/s!G$172</f>
        <v>2.0697523500782284</v>
      </c>
      <c r="H116" s="13">
        <f>('SAMPLE RISTRETTO'!H116-'SAMPLE RISTRETTO'!H$172)/s!H$172</f>
        <v>1.1313212321398152</v>
      </c>
      <c r="I116" s="13">
        <f>('SAMPLE RISTRETTO'!I116-'SAMPLE RISTRETTO'!I$172)/s!I$172</f>
        <v>1.1146216822129416</v>
      </c>
      <c r="J116" s="13">
        <f>('SAMPLE RISTRETTO'!J116-'SAMPLE RISTRETTO'!J$172)/s!J$172</f>
        <v>0.8692499685018841</v>
      </c>
      <c r="K116" s="13">
        <f>('SAMPLE RISTRETTO'!K116-'SAMPLE RISTRETTO'!K$172)/s!K$172</f>
        <v>1.517283853576972</v>
      </c>
      <c r="L116" s="13">
        <f>('SAMPLE RISTRETTO'!L116-'SAMPLE RISTRETTO'!L$172)/s!L$172</f>
        <v>-0.6517979357821474</v>
      </c>
      <c r="M116" s="13">
        <f>('SAMPLE RISTRETTO'!M116-'SAMPLE RISTRETTO'!M$172)/s!M$172</f>
        <v>-0.6954019990313285</v>
      </c>
      <c r="N116" s="13">
        <f>('SAMPLE RISTRETTO'!N116-'SAMPLE RISTRETTO'!N$172)/s!N$172</f>
        <v>-1.0329976376735768</v>
      </c>
      <c r="O116" s="13">
        <f>('SAMPLE RISTRETTO'!O116-'SAMPLE RISTRETTO'!O$172)/s!O$172</f>
        <v>-0.7063383098039366</v>
      </c>
      <c r="P116" s="13">
        <f>('SAMPLE RISTRETTO'!P116-'SAMPLE RISTRETTO'!P$172)/s!P$172</f>
        <v>-0.6460711028610714</v>
      </c>
    </row>
    <row r="117" spans="1:16" ht="12.75">
      <c r="A117" s="5">
        <v>36753</v>
      </c>
      <c r="B117" s="13">
        <f>('SAMPLE RISTRETTO'!B117-'SAMPLE RISTRETTO'!B$172)/s!B$172</f>
        <v>1.6229240004067171</v>
      </c>
      <c r="C117" s="13">
        <f>('SAMPLE RISTRETTO'!C117-'SAMPLE RISTRETTO'!C$172)/s!C$172</f>
        <v>0.9679830774872362</v>
      </c>
      <c r="D117" s="13">
        <f>('SAMPLE RISTRETTO'!D117-'SAMPLE RISTRETTO'!D$172)/s!D$172</f>
        <v>2.2051547214416454</v>
      </c>
      <c r="E117" s="13">
        <f>('SAMPLE RISTRETTO'!E117-'SAMPLE RISTRETTO'!E$172)/s!E$172</f>
        <v>2.2147324254861527</v>
      </c>
      <c r="F117" s="13">
        <f>('SAMPLE RISTRETTO'!F117-'SAMPLE RISTRETTO'!F$172)/s!F$172</f>
        <v>1.244904811724873</v>
      </c>
      <c r="G117" s="13">
        <f>('SAMPLE RISTRETTO'!G117-'SAMPLE RISTRETTO'!G$172)/s!G$172</f>
        <v>2.0268036377233285</v>
      </c>
      <c r="H117" s="13">
        <f>('SAMPLE RISTRETTO'!H117-'SAMPLE RISTRETTO'!H$172)/s!H$172</f>
        <v>1.2028883937595927</v>
      </c>
      <c r="I117" s="13">
        <f>('SAMPLE RISTRETTO'!I117-'SAMPLE RISTRETTO'!I$172)/s!I$172</f>
        <v>1.0591164256961436</v>
      </c>
      <c r="J117" s="13">
        <f>('SAMPLE RISTRETTO'!J117-'SAMPLE RISTRETTO'!J$172)/s!J$172</f>
        <v>0.8577861495353675</v>
      </c>
      <c r="K117" s="13">
        <f>('SAMPLE RISTRETTO'!K117-'SAMPLE RISTRETTO'!K$172)/s!K$172</f>
        <v>1.4586676764854107</v>
      </c>
      <c r="L117" s="13">
        <f>('SAMPLE RISTRETTO'!L117-'SAMPLE RISTRETTO'!L$172)/s!L$172</f>
        <v>-0.6230723240371769</v>
      </c>
      <c r="M117" s="13">
        <f>('SAMPLE RISTRETTO'!M117-'SAMPLE RISTRETTO'!M$172)/s!M$172</f>
        <v>-0.6673787082012083</v>
      </c>
      <c r="N117" s="13">
        <f>('SAMPLE RISTRETTO'!N117-'SAMPLE RISTRETTO'!N$172)/s!N$172</f>
        <v>-1.1167481110708555</v>
      </c>
      <c r="O117" s="13">
        <f>('SAMPLE RISTRETTO'!O117-'SAMPLE RISTRETTO'!O$172)/s!O$172</f>
        <v>-0.9218728991831215</v>
      </c>
      <c r="P117" s="13">
        <f>('SAMPLE RISTRETTO'!P117-'SAMPLE RISTRETTO'!P$172)/s!P$172</f>
        <v>-0.6095194034435065</v>
      </c>
    </row>
    <row r="118" spans="1:16" ht="12.75">
      <c r="A118" s="5">
        <v>36784</v>
      </c>
      <c r="B118" s="13">
        <f>('SAMPLE RISTRETTO'!B118-'SAMPLE RISTRETTO'!B$172)/s!B$172</f>
        <v>1.6226207987353638</v>
      </c>
      <c r="C118" s="13">
        <f>('SAMPLE RISTRETTO'!C118-'SAMPLE RISTRETTO'!C$172)/s!C$172</f>
        <v>1.843190538058619</v>
      </c>
      <c r="D118" s="13">
        <f>('SAMPLE RISTRETTO'!D118-'SAMPLE RISTRETTO'!D$172)/s!D$172</f>
        <v>2.164433832339477</v>
      </c>
      <c r="E118" s="13">
        <f>('SAMPLE RISTRETTO'!E118-'SAMPLE RISTRETTO'!E$172)/s!E$172</f>
        <v>2.174451234583348</v>
      </c>
      <c r="F118" s="13">
        <f>('SAMPLE RISTRETTO'!F118-'SAMPLE RISTRETTO'!F$172)/s!F$172</f>
        <v>1.3158923494841703</v>
      </c>
      <c r="G118" s="13">
        <f>('SAMPLE RISTRETTO'!G118-'SAMPLE RISTRETTO'!G$172)/s!G$172</f>
        <v>1.9800042517630787</v>
      </c>
      <c r="H118" s="13">
        <f>('SAMPLE RISTRETTO'!H118-'SAMPLE RISTRETTO'!H$172)/s!H$172</f>
        <v>1.243225634184128</v>
      </c>
      <c r="I118" s="13">
        <f>('SAMPLE RISTRETTO'!I118-'SAMPLE RISTRETTO'!I$172)/s!I$172</f>
        <v>1.0142328774148281</v>
      </c>
      <c r="J118" s="13">
        <f>('SAMPLE RISTRETTO'!J118-'SAMPLE RISTRETTO'!J$172)/s!J$172</f>
        <v>0.8159358521006695</v>
      </c>
      <c r="K118" s="13">
        <f>('SAMPLE RISTRETTO'!K118-'SAMPLE RISTRETTO'!K$172)/s!K$172</f>
        <v>1.4103962496014995</v>
      </c>
      <c r="L118" s="13">
        <f>('SAMPLE RISTRETTO'!L118-'SAMPLE RISTRETTO'!L$172)/s!L$172</f>
        <v>-0.5918773271916696</v>
      </c>
      <c r="M118" s="13">
        <f>('SAMPLE RISTRETTO'!M118-'SAMPLE RISTRETTO'!M$172)/s!M$172</f>
        <v>-0.6281620731350406</v>
      </c>
      <c r="N118" s="13">
        <f>('SAMPLE RISTRETTO'!N118-'SAMPLE RISTRETTO'!N$172)/s!N$172</f>
        <v>-1.194492864124482</v>
      </c>
      <c r="O118" s="13">
        <f>('SAMPLE RISTRETTO'!O118-'SAMPLE RISTRETTO'!O$172)/s!O$172</f>
        <v>-1.2014784365897417</v>
      </c>
      <c r="P118" s="13">
        <f>('SAMPLE RISTRETTO'!P118-'SAMPLE RISTRETTO'!P$172)/s!P$172</f>
        <v>-0.5794863802795343</v>
      </c>
    </row>
    <row r="119" spans="1:16" ht="12.75">
      <c r="A119" s="5">
        <v>36814</v>
      </c>
      <c r="B119" s="13">
        <f>('SAMPLE RISTRETTO'!B119-'SAMPLE RISTRETTO'!B$172)/s!B$172</f>
        <v>1.626541493480039</v>
      </c>
      <c r="C119" s="13">
        <f>('SAMPLE RISTRETTO'!C119-'SAMPLE RISTRETTO'!C$172)/s!C$172</f>
        <v>1.3438663324702043</v>
      </c>
      <c r="D119" s="13">
        <f>('SAMPLE RISTRETTO'!D119-'SAMPLE RISTRETTO'!D$172)/s!D$172</f>
        <v>2.096410763798226</v>
      </c>
      <c r="E119" s="13">
        <f>('SAMPLE RISTRETTO'!E119-'SAMPLE RISTRETTO'!E$172)/s!E$172</f>
        <v>2.1031486582480334</v>
      </c>
      <c r="F119" s="13">
        <f>('SAMPLE RISTRETTO'!F119-'SAMPLE RISTRETTO'!F$172)/s!F$172</f>
        <v>1.3797887788015304</v>
      </c>
      <c r="G119" s="13">
        <f>('SAMPLE RISTRETTO'!G119-'SAMPLE RISTRETTO'!G$172)/s!G$172</f>
        <v>1.9365185226117498</v>
      </c>
      <c r="H119" s="13">
        <f>('SAMPLE RISTRETTO'!H119-'SAMPLE RISTRETTO'!H$172)/s!H$172</f>
        <v>1.246746786006535</v>
      </c>
      <c r="I119" s="13">
        <f>('SAMPLE RISTRETTO'!I119-'SAMPLE RISTRETTO'!I$172)/s!I$172</f>
        <v>0.990984410784839</v>
      </c>
      <c r="J119" s="13">
        <f>('SAMPLE RISTRETTO'!J119-'SAMPLE RISTRETTO'!J$172)/s!J$172</f>
        <v>0.7379619908136591</v>
      </c>
      <c r="K119" s="13">
        <f>('SAMPLE RISTRETTO'!K119-'SAMPLE RISTRETTO'!K$172)/s!K$172</f>
        <v>1.3847958713780513</v>
      </c>
      <c r="L119" s="13">
        <f>('SAMPLE RISTRETTO'!L119-'SAMPLE RISTRETTO'!L$172)/s!L$172</f>
        <v>-0.5601546567652678</v>
      </c>
      <c r="M119" s="13">
        <f>('SAMPLE RISTRETTO'!M119-'SAMPLE RISTRETTO'!M$172)/s!M$172</f>
        <v>-0.584832751213884</v>
      </c>
      <c r="N119" s="13">
        <f>('SAMPLE RISTRETTO'!N119-'SAMPLE RISTRETTO'!N$172)/s!N$172</f>
        <v>-1.2207392301472038</v>
      </c>
      <c r="O119" s="13">
        <f>('SAMPLE RISTRETTO'!O119-'SAMPLE RISTRETTO'!O$172)/s!O$172</f>
        <v>-1.5355896692250837</v>
      </c>
      <c r="P119" s="13">
        <f>('SAMPLE RISTRETTO'!P119-'SAMPLE RISTRETTO'!P$172)/s!P$172</f>
        <v>-0.5554473915989827</v>
      </c>
    </row>
    <row r="120" spans="1:16" ht="12.75">
      <c r="A120" s="5">
        <v>36845</v>
      </c>
      <c r="B120" s="13">
        <f>('SAMPLE RISTRETTO'!B120-'SAMPLE RISTRETTO'!B$172)/s!B$172</f>
        <v>1.6318506946588849</v>
      </c>
      <c r="C120" s="13">
        <f>('SAMPLE RISTRETTO'!C120-'SAMPLE RISTRETTO'!C$172)/s!C$172</f>
        <v>0.3463300019324906</v>
      </c>
      <c r="D120" s="13">
        <f>('SAMPLE RISTRETTO'!D120-'SAMPLE RISTRETTO'!D$172)/s!D$172</f>
        <v>2.0049010438899115</v>
      </c>
      <c r="E120" s="13">
        <f>('SAMPLE RISTRETTO'!E120-'SAMPLE RISTRETTO'!E$172)/s!E$172</f>
        <v>2.0087387348228445</v>
      </c>
      <c r="F120" s="13">
        <f>('SAMPLE RISTRETTO'!F120-'SAMPLE RISTRETTO'!F$172)/s!F$172</f>
        <v>1.4119610160233387</v>
      </c>
      <c r="G120" s="13">
        <f>('SAMPLE RISTRETTO'!G120-'SAMPLE RISTRETTO'!G$172)/s!G$172</f>
        <v>1.8332011579470462</v>
      </c>
      <c r="H120" s="13">
        <f>('SAMPLE RISTRETTO'!H120-'SAMPLE RISTRETTO'!H$172)/s!H$172</f>
        <v>1.2206245419305626</v>
      </c>
      <c r="I120" s="13">
        <f>('SAMPLE RISTRETTO'!I120-'SAMPLE RISTRETTO'!I$172)/s!I$172</f>
        <v>0.992776320449072</v>
      </c>
      <c r="J120" s="13">
        <f>('SAMPLE RISTRETTO'!J120-'SAMPLE RISTRETTO'!J$172)/s!J$172</f>
        <v>0.6367104948934161</v>
      </c>
      <c r="K120" s="13">
        <f>('SAMPLE RISTRETTO'!K120-'SAMPLE RISTRETTO'!K$172)/s!K$172</f>
        <v>1.3811999800515058</v>
      </c>
      <c r="L120" s="13">
        <f>('SAMPLE RISTRETTO'!L120-'SAMPLE RISTRETTO'!L$172)/s!L$172</f>
        <v>-0.5393384177582107</v>
      </c>
      <c r="M120" s="13">
        <f>('SAMPLE RISTRETTO'!M120-'SAMPLE RISTRETTO'!M$172)/s!M$172</f>
        <v>-0.5531628729968582</v>
      </c>
      <c r="N120" s="13">
        <f>('SAMPLE RISTRETTO'!N120-'SAMPLE RISTRETTO'!N$172)/s!N$172</f>
        <v>-1.1662064508867869</v>
      </c>
      <c r="O120" s="13">
        <f>('SAMPLE RISTRETTO'!O120-'SAMPLE RISTRETTO'!O$172)/s!O$172</f>
        <v>-1.8790673143511356</v>
      </c>
      <c r="P120" s="13">
        <f>('SAMPLE RISTRETTO'!P120-'SAMPLE RISTRETTO'!P$172)/s!P$172</f>
        <v>-0.5372136613361155</v>
      </c>
    </row>
    <row r="121" spans="1:16" ht="12.75">
      <c r="A121" s="5">
        <v>36875</v>
      </c>
      <c r="B121" s="13">
        <f>('SAMPLE RISTRETTO'!B121-'SAMPLE RISTRETTO'!B$172)/s!B$172</f>
        <v>1.6315741049022132</v>
      </c>
      <c r="C121" s="13">
        <f>('SAMPLE RISTRETTO'!C121-'SAMPLE RISTRETTO'!C$172)/s!C$172</f>
        <v>0.010481649844090645</v>
      </c>
      <c r="D121" s="13">
        <f>('SAMPLE RISTRETTO'!D121-'SAMPLE RISTRETTO'!D$172)/s!D$172</f>
        <v>1.8895715352448725</v>
      </c>
      <c r="E121" s="13">
        <f>('SAMPLE RISTRETTO'!E121-'SAMPLE RISTRETTO'!E$172)/s!E$172</f>
        <v>1.8948465726015913</v>
      </c>
      <c r="F121" s="13">
        <f>('SAMPLE RISTRETTO'!F121-'SAMPLE RISTRETTO'!F$172)/s!F$172</f>
        <v>1.4101548560664725</v>
      </c>
      <c r="G121" s="13">
        <f>('SAMPLE RISTRETTO'!G121-'SAMPLE RISTRETTO'!G$172)/s!G$172</f>
        <v>1.626694844405934</v>
      </c>
      <c r="H121" s="13">
        <f>('SAMPLE RISTRETTO'!H121-'SAMPLE RISTRETTO'!H$172)/s!H$172</f>
        <v>1.199658097712437</v>
      </c>
      <c r="I121" s="13">
        <f>('SAMPLE RISTRETTO'!I121-'SAMPLE RISTRETTO'!I$172)/s!I$172</f>
        <v>1.0166623215237873</v>
      </c>
      <c r="J121" s="13">
        <f>('SAMPLE RISTRETTO'!J121-'SAMPLE RISTRETTO'!J$172)/s!J$172</f>
        <v>0.5423739281245373</v>
      </c>
      <c r="K121" s="13">
        <f>('SAMPLE RISTRETTO'!K121-'SAMPLE RISTRETTO'!K$172)/s!K$172</f>
        <v>1.3755682892105991</v>
      </c>
      <c r="L121" s="13">
        <f>('SAMPLE RISTRETTO'!L121-'SAMPLE RISTRETTO'!L$172)/s!L$172</f>
        <v>-0.5363037294425163</v>
      </c>
      <c r="M121" s="13">
        <f>('SAMPLE RISTRETTO'!M121-'SAMPLE RISTRETTO'!M$172)/s!M$172</f>
        <v>-0.5405865670596729</v>
      </c>
      <c r="N121" s="13">
        <f>('SAMPLE RISTRETTO'!N121-'SAMPLE RISTRETTO'!N$172)/s!N$172</f>
        <v>-1.0477979520119591</v>
      </c>
      <c r="O121" s="13">
        <f>('SAMPLE RISTRETTO'!O121-'SAMPLE RISTRETTO'!O$172)/s!O$172</f>
        <v>-2.1831227505410875</v>
      </c>
      <c r="P121" s="13">
        <f>('SAMPLE RISTRETTO'!P121-'SAMPLE RISTRETTO'!P$172)/s!P$172</f>
        <v>-0.5267269715211571</v>
      </c>
    </row>
    <row r="122" spans="1:16" ht="12.75">
      <c r="A122" s="5">
        <v>36906</v>
      </c>
      <c r="B122" s="13">
        <f>('SAMPLE RISTRETTO'!B122-'SAMPLE RISTRETTO'!B$172)/s!B$172</f>
        <v>1.624896319411482</v>
      </c>
      <c r="C122" s="13">
        <f>('SAMPLE RISTRETTO'!C122-'SAMPLE RISTRETTO'!C$172)/s!C$172</f>
        <v>1.2048562529650526</v>
      </c>
      <c r="D122" s="13">
        <f>('SAMPLE RISTRETTO'!D122-'SAMPLE RISTRETTO'!D$172)/s!D$172</f>
        <v>1.7573554802778386</v>
      </c>
      <c r="E122" s="13">
        <f>('SAMPLE RISTRETTO'!E122-'SAMPLE RISTRETTO'!E$172)/s!E$172</f>
        <v>1.7570334035965565</v>
      </c>
      <c r="F122" s="13">
        <f>('SAMPLE RISTRETTO'!F122-'SAMPLE RISTRETTO'!F$172)/s!F$172</f>
        <v>1.3847309371426053</v>
      </c>
      <c r="G122" s="13">
        <f>('SAMPLE RISTRETTO'!G122-'SAMPLE RISTRETTO'!G$172)/s!G$172</f>
        <v>1.3252409817311774</v>
      </c>
      <c r="H122" s="13">
        <f>('SAMPLE RISTRETTO'!H122-'SAMPLE RISTRETTO'!H$172)/s!H$172</f>
        <v>1.2354283433654343</v>
      </c>
      <c r="I122" s="13">
        <f>('SAMPLE RISTRETTO'!I122-'SAMPLE RISTRETTO'!I$172)/s!I$172</f>
        <v>1.0556880414626653</v>
      </c>
      <c r="J122" s="13">
        <f>('SAMPLE RISTRETTO'!J122-'SAMPLE RISTRETTO'!J$172)/s!J$172</f>
        <v>0.4760654530731028</v>
      </c>
      <c r="K122" s="13">
        <f>('SAMPLE RISTRETTO'!K122-'SAMPLE RISTRETTO'!K$172)/s!K$172</f>
        <v>1.3559732037150434</v>
      </c>
      <c r="L122" s="13">
        <f>('SAMPLE RISTRETTO'!L122-'SAMPLE RISTRETTO'!L$172)/s!L$172</f>
        <v>-0.5466114106824173</v>
      </c>
      <c r="M122" s="13">
        <f>('SAMPLE RISTRETTO'!M122-'SAMPLE RISTRETTO'!M$172)/s!M$172</f>
        <v>-0.5515604326613147</v>
      </c>
      <c r="N122" s="13">
        <f>('SAMPLE RISTRETTO'!N122-'SAMPLE RISTRETTO'!N$172)/s!N$172</f>
        <v>-0.9095986054258441</v>
      </c>
      <c r="O122" s="13">
        <f>('SAMPLE RISTRETTO'!O122-'SAMPLE RISTRETTO'!O$172)/s!O$172</f>
        <v>-2.3967155113875065</v>
      </c>
      <c r="P122" s="13">
        <f>('SAMPLE RISTRETTO'!P122-'SAMPLE RISTRETTO'!P$172)/s!P$172</f>
        <v>-0.5274060299346811</v>
      </c>
    </row>
    <row r="123" spans="1:16" ht="12.75">
      <c r="A123" s="5">
        <v>36937</v>
      </c>
      <c r="B123" s="13">
        <f>('SAMPLE RISTRETTO'!B123-'SAMPLE RISTRETTO'!B$172)/s!B$172</f>
        <v>1.6073354960147048</v>
      </c>
      <c r="C123" s="13">
        <f>('SAMPLE RISTRETTO'!C123-'SAMPLE RISTRETTO'!C$172)/s!C$172</f>
        <v>1.9610710854874547</v>
      </c>
      <c r="D123" s="13">
        <f>('SAMPLE RISTRETTO'!D123-'SAMPLE RISTRETTO'!D$172)/s!D$172</f>
        <v>1.6088001244841925</v>
      </c>
      <c r="E123" s="13">
        <f>('SAMPLE RISTRETTO'!E123-'SAMPLE RISTRETTO'!E$172)/s!E$172</f>
        <v>1.6093625035089034</v>
      </c>
      <c r="F123" s="13">
        <f>('SAMPLE RISTRETTO'!F123-'SAMPLE RISTRETTO'!F$172)/s!F$172</f>
        <v>1.352812526223646</v>
      </c>
      <c r="G123" s="13">
        <f>('SAMPLE RISTRETTO'!G123-'SAMPLE RISTRETTO'!G$172)/s!G$172</f>
        <v>1.0006906830591922</v>
      </c>
      <c r="H123" s="13">
        <f>('SAMPLE RISTRETTO'!H123-'SAMPLE RISTRETTO'!H$172)/s!H$172</f>
        <v>1.3497646098637972</v>
      </c>
      <c r="I123" s="13">
        <f>('SAMPLE RISTRETTO'!I123-'SAMPLE RISTRETTO'!I$172)/s!I$172</f>
        <v>1.0993100292426492</v>
      </c>
      <c r="J123" s="13">
        <f>('SAMPLE RISTRETTO'!J123-'SAMPLE RISTRETTO'!J$172)/s!J$172</f>
        <v>0.4428576336146078</v>
      </c>
      <c r="K123" s="13">
        <f>('SAMPLE RISTRETTO'!K123-'SAMPLE RISTRETTO'!K$172)/s!K$172</f>
        <v>1.3142941476358925</v>
      </c>
      <c r="L123" s="13">
        <f>('SAMPLE RISTRETTO'!L123-'SAMPLE RISTRETTO'!L$172)/s!L$172</f>
        <v>-0.5634943593582992</v>
      </c>
      <c r="M123" s="13">
        <f>('SAMPLE RISTRETTO'!M123-'SAMPLE RISTRETTO'!M$172)/s!M$172</f>
        <v>-0.5767532567728549</v>
      </c>
      <c r="N123" s="13">
        <f>('SAMPLE RISTRETTO'!N123-'SAMPLE RISTRETTO'!N$172)/s!N$172</f>
        <v>-0.8119448199613531</v>
      </c>
      <c r="O123" s="13">
        <f>('SAMPLE RISTRETTO'!O123-'SAMPLE RISTRETTO'!O$172)/s!O$172</f>
        <v>-2.498737474024808</v>
      </c>
      <c r="P123" s="13">
        <f>('SAMPLE RISTRETTO'!P123-'SAMPLE RISTRETTO'!P$172)/s!P$172</f>
        <v>-0.5384185248814867</v>
      </c>
    </row>
    <row r="124" spans="1:16" ht="12.75">
      <c r="A124" s="5">
        <v>36965</v>
      </c>
      <c r="B124" s="13">
        <f>('SAMPLE RISTRETTO'!B124-'SAMPLE RISTRETTO'!B$172)/s!B$172</f>
        <v>1.5698733022245248</v>
      </c>
      <c r="C124" s="13">
        <f>('SAMPLE RISTRETTO'!C124-'SAMPLE RISTRETTO'!C$172)/s!C$172</f>
        <v>1.6641455556531084</v>
      </c>
      <c r="D124" s="13">
        <f>('SAMPLE RISTRETTO'!D124-'SAMPLE RISTRETTO'!D$172)/s!D$172</f>
        <v>1.4465718922198734</v>
      </c>
      <c r="E124" s="13">
        <f>('SAMPLE RISTRETTO'!E124-'SAMPLE RISTRETTO'!E$172)/s!E$172</f>
        <v>1.4460511853156037</v>
      </c>
      <c r="F124" s="13">
        <f>('SAMPLE RISTRETTO'!F124-'SAMPLE RISTRETTO'!F$172)/s!F$172</f>
        <v>1.3278680217469425</v>
      </c>
      <c r="G124" s="13">
        <f>('SAMPLE RISTRETTO'!G124-'SAMPLE RISTRETTO'!G$172)/s!G$172</f>
        <v>0.7318512276978557</v>
      </c>
      <c r="H124" s="13">
        <f>('SAMPLE RISTRETTO'!H124-'SAMPLE RISTRETTO'!H$172)/s!H$172</f>
        <v>1.5161125198042416</v>
      </c>
      <c r="I124" s="13">
        <f>('SAMPLE RISTRETTO'!I124-'SAMPLE RISTRETTO'!I$172)/s!I$172</f>
        <v>1.141307044949964</v>
      </c>
      <c r="J124" s="13">
        <f>('SAMPLE RISTRETTO'!J124-'SAMPLE RISTRETTO'!J$172)/s!J$172</f>
        <v>0.44188257176631984</v>
      </c>
      <c r="K124" s="13">
        <f>('SAMPLE RISTRETTO'!K124-'SAMPLE RISTRETTO'!K$172)/s!K$172</f>
        <v>1.2507730315139542</v>
      </c>
      <c r="L124" s="13">
        <f>('SAMPLE RISTRETTO'!L124-'SAMPLE RISTRETTO'!L$172)/s!L$172</f>
        <v>-0.585293458907692</v>
      </c>
      <c r="M124" s="13">
        <f>('SAMPLE RISTRETTO'!M124-'SAMPLE RISTRETTO'!M$172)/s!M$172</f>
        <v>-0.6068056459594363</v>
      </c>
      <c r="N124" s="13">
        <f>('SAMPLE RISTRETTO'!N124-'SAMPLE RISTRETTO'!N$172)/s!N$172</f>
        <v>-0.7815316876609394</v>
      </c>
      <c r="O124" s="13">
        <f>('SAMPLE RISTRETTO'!O124-'SAMPLE RISTRETTO'!O$172)/s!O$172</f>
        <v>-2.489478301425143</v>
      </c>
      <c r="P124" s="13">
        <f>('SAMPLE RISTRETTO'!P124-'SAMPLE RISTRETTO'!P$172)/s!P$172</f>
        <v>-0.5581894381378413</v>
      </c>
    </row>
    <row r="125" spans="1:16" ht="12.75">
      <c r="A125" s="5">
        <v>36996</v>
      </c>
      <c r="B125" s="13">
        <f>('SAMPLE RISTRETTO'!B125-'SAMPLE RISTRETTO'!B$172)/s!B$172</f>
        <v>1.5130100834298221</v>
      </c>
      <c r="C125" s="13">
        <f>('SAMPLE RISTRETTO'!C125-'SAMPLE RISTRETTO'!C$172)/s!C$172</f>
        <v>0.9946730127481516</v>
      </c>
      <c r="D125" s="13">
        <f>('SAMPLE RISTRETTO'!D125-'SAMPLE RISTRETTO'!D$172)/s!D$172</f>
        <v>1.2824614427937309</v>
      </c>
      <c r="E125" s="13">
        <f>('SAMPLE RISTRETTO'!E125-'SAMPLE RISTRETTO'!E$172)/s!E$172</f>
        <v>1.2718391002960159</v>
      </c>
      <c r="F125" s="13">
        <f>('SAMPLE RISTRETTO'!F125-'SAMPLE RISTRETTO'!F$172)/s!F$172</f>
        <v>1.2979552397223812</v>
      </c>
      <c r="G125" s="13">
        <f>('SAMPLE RISTRETTO'!G125-'SAMPLE RISTRETTO'!G$172)/s!G$172</f>
        <v>0.5799196440992099</v>
      </c>
      <c r="H125" s="13">
        <f>('SAMPLE RISTRETTO'!H125-'SAMPLE RISTRETTO'!H$172)/s!H$172</f>
        <v>1.6886990802819075</v>
      </c>
      <c r="I125" s="13">
        <f>('SAMPLE RISTRETTO'!I125-'SAMPLE RISTRETTO'!I$172)/s!I$172</f>
        <v>1.178907357766688</v>
      </c>
      <c r="J125" s="13">
        <f>('SAMPLE RISTRETTO'!J125-'SAMPLE RISTRETTO'!J$172)/s!J$172</f>
        <v>0.46275833446195647</v>
      </c>
      <c r="K125" s="13">
        <f>('SAMPLE RISTRETTO'!K125-'SAMPLE RISTRETTO'!K$172)/s!K$172</f>
        <v>1.1943955011303848</v>
      </c>
      <c r="L125" s="13">
        <f>('SAMPLE RISTRETTO'!L125-'SAMPLE RISTRETTO'!L$172)/s!L$172</f>
        <v>-0.6114745722571491</v>
      </c>
      <c r="M125" s="13">
        <f>('SAMPLE RISTRETTO'!M125-'SAMPLE RISTRETTO'!M$172)/s!M$172</f>
        <v>-0.633936737351548</v>
      </c>
      <c r="N125" s="13">
        <f>('SAMPLE RISTRETTO'!N125-'SAMPLE RISTRETTO'!N$172)/s!N$172</f>
        <v>-0.8201663726482924</v>
      </c>
      <c r="O125" s="13">
        <f>('SAMPLE RISTRETTO'!O125-'SAMPLE RISTRETTO'!O$172)/s!O$172</f>
        <v>-2.3637595130198514</v>
      </c>
      <c r="P125" s="13">
        <f>('SAMPLE RISTRETTO'!P125-'SAMPLE RISTRETTO'!P$172)/s!P$172</f>
        <v>-0.5847806852925517</v>
      </c>
    </row>
    <row r="126" spans="1:16" ht="12.75">
      <c r="A126" s="5">
        <v>37026</v>
      </c>
      <c r="B126" s="13">
        <f>('SAMPLE RISTRETTO'!B126-'SAMPLE RISTRETTO'!B$172)/s!B$172</f>
        <v>1.4378506989096547</v>
      </c>
      <c r="C126" s="13">
        <f>('SAMPLE RISTRETTO'!C126-'SAMPLE RISTRETTO'!C$172)/s!C$172</f>
        <v>1.2126408174179002</v>
      </c>
      <c r="D126" s="13">
        <f>('SAMPLE RISTRETTO'!D126-'SAMPLE RISTRETTO'!D$172)/s!D$172</f>
        <v>1.1274847459832513</v>
      </c>
      <c r="E126" s="13">
        <f>('SAMPLE RISTRETTO'!E126-'SAMPLE RISTRETTO'!E$172)/s!E$172</f>
        <v>1.1074403153571848</v>
      </c>
      <c r="F126" s="13">
        <f>('SAMPLE RISTRETTO'!F126-'SAMPLE RISTRETTO'!F$172)/s!F$172</f>
        <v>1.2367591367335553</v>
      </c>
      <c r="G126" s="13">
        <f>('SAMPLE RISTRETTO'!G126-'SAMPLE RISTRETTO'!G$172)/s!G$172</f>
        <v>0.49336873551473226</v>
      </c>
      <c r="H126" s="13">
        <f>('SAMPLE RISTRETTO'!H126-'SAMPLE RISTRETTO'!H$172)/s!H$172</f>
        <v>1.8261086977099117</v>
      </c>
      <c r="I126" s="13">
        <f>('SAMPLE RISTRETTO'!I126-'SAMPLE RISTRETTO'!I$172)/s!I$172</f>
        <v>1.2027807528580783</v>
      </c>
      <c r="J126" s="13">
        <f>('SAMPLE RISTRETTO'!J126-'SAMPLE RISTRETTO'!J$172)/s!J$172</f>
        <v>0.48717897863908055</v>
      </c>
      <c r="K126" s="13">
        <f>('SAMPLE RISTRETTO'!K126-'SAMPLE RISTRETTO'!K$172)/s!K$172</f>
        <v>1.1656131530438432</v>
      </c>
      <c r="L126" s="13">
        <f>('SAMPLE RISTRETTO'!L126-'SAMPLE RISTRETTO'!L$172)/s!L$172</f>
        <v>-0.641521582080015</v>
      </c>
      <c r="M126" s="13">
        <f>('SAMPLE RISTRETTO'!M126-'SAMPLE RISTRETTO'!M$172)/s!M$172</f>
        <v>-0.6553670086585469</v>
      </c>
      <c r="N126" s="13">
        <f>('SAMPLE RISTRETTO'!N126-'SAMPLE RISTRETTO'!N$172)/s!N$172</f>
        <v>-0.878283757702755</v>
      </c>
      <c r="O126" s="13">
        <f>('SAMPLE RISTRETTO'!O126-'SAMPLE RISTRETTO'!O$172)/s!O$172</f>
        <v>-2.1288072071961066</v>
      </c>
      <c r="P126" s="13">
        <f>('SAMPLE RISTRETTO'!P126-'SAMPLE RISTRETTO'!P$172)/s!P$172</f>
        <v>-0.6172530498335314</v>
      </c>
    </row>
    <row r="127" spans="1:16" ht="12.75">
      <c r="A127" s="5">
        <v>37057</v>
      </c>
      <c r="B127" s="13">
        <f>('SAMPLE RISTRETTO'!B127-'SAMPLE RISTRETTO'!B$172)/s!B$172</f>
        <v>1.3424357772325923</v>
      </c>
      <c r="C127" s="13">
        <f>('SAMPLE RISTRETTO'!C127-'SAMPLE RISTRETTO'!C$172)/s!C$172</f>
        <v>0.7033078861063924</v>
      </c>
      <c r="D127" s="13">
        <f>('SAMPLE RISTRETTO'!D127-'SAMPLE RISTRETTO'!D$172)/s!D$172</f>
        <v>0.9880148508302531</v>
      </c>
      <c r="E127" s="13">
        <f>('SAMPLE RISTRETTO'!E127-'SAMPLE RISTRETTO'!E$172)/s!E$172</f>
        <v>0.9629977727410703</v>
      </c>
      <c r="F127" s="13">
        <f>('SAMPLE RISTRETTO'!F127-'SAMPLE RISTRETTO'!F$172)/s!F$172</f>
        <v>1.1145531323790225</v>
      </c>
      <c r="G127" s="13">
        <f>('SAMPLE RISTRETTO'!G127-'SAMPLE RISTRETTO'!G$172)/s!G$172</f>
        <v>0.37212956780706874</v>
      </c>
      <c r="H127" s="13">
        <f>('SAMPLE RISTRETTO'!H127-'SAMPLE RISTRETTO'!H$172)/s!H$172</f>
        <v>1.881120683434967</v>
      </c>
      <c r="I127" s="13">
        <f>('SAMPLE RISTRETTO'!I127-'SAMPLE RISTRETTO'!I$172)/s!I$172</f>
        <v>1.198731841596928</v>
      </c>
      <c r="J127" s="13">
        <f>('SAMPLE RISTRETTO'!J127-'SAMPLE RISTRETTO'!J$172)/s!J$172</f>
        <v>0.5146781584384321</v>
      </c>
      <c r="K127" s="13">
        <f>('SAMPLE RISTRETTO'!K127-'SAMPLE RISTRETTO'!K$172)/s!K$172</f>
        <v>1.158342731008069</v>
      </c>
      <c r="L127" s="13">
        <f>('SAMPLE RISTRETTO'!L127-'SAMPLE RISTRETTO'!L$172)/s!L$172</f>
        <v>-0.6767427734791671</v>
      </c>
      <c r="M127" s="13">
        <f>('SAMPLE RISTRETTO'!M127-'SAMPLE RISTRETTO'!M$172)/s!M$172</f>
        <v>-0.6768160548215099</v>
      </c>
      <c r="N127" s="13">
        <f>('SAMPLE RISTRETTO'!N127-'SAMPLE RISTRETTO'!N$172)/s!N$172</f>
        <v>-0.901149925992514</v>
      </c>
      <c r="O127" s="13">
        <f>('SAMPLE RISTRETTO'!O127-'SAMPLE RISTRETTO'!O$172)/s!O$172</f>
        <v>-1.8094167620463455</v>
      </c>
      <c r="P127" s="13">
        <f>('SAMPLE RISTRETTO'!P127-'SAMPLE RISTRETTO'!P$172)/s!P$172</f>
        <v>-0.6577166940908539</v>
      </c>
    </row>
    <row r="128" spans="1:16" ht="12.75">
      <c r="A128" s="5">
        <v>37087</v>
      </c>
      <c r="B128" s="13">
        <f>('SAMPLE RISTRETTO'!B128-'SAMPLE RISTRETTO'!B$172)/s!B$172</f>
        <v>1.235995165194689</v>
      </c>
      <c r="C128" s="13">
        <f>('SAMPLE RISTRETTO'!C128-'SAMPLE RISTRETTO'!C$172)/s!C$172</f>
        <v>-0.3932036210431028</v>
      </c>
      <c r="D128" s="13">
        <f>('SAMPLE RISTRETTO'!D128-'SAMPLE RISTRETTO'!D$172)/s!D$172</f>
        <v>0.8753085766469219</v>
      </c>
      <c r="E128" s="13">
        <f>('SAMPLE RISTRETTO'!E128-'SAMPLE RISTRETTO'!E$172)/s!E$172</f>
        <v>0.8402249878545068</v>
      </c>
      <c r="F128" s="13">
        <f>('SAMPLE RISTRETTO'!F128-'SAMPLE RISTRETTO'!F$172)/s!F$172</f>
        <v>0.9305611124012089</v>
      </c>
      <c r="G128" s="13">
        <f>('SAMPLE RISTRETTO'!G128-'SAMPLE RISTRETTO'!G$172)/s!G$172</f>
        <v>0.1763403115573005</v>
      </c>
      <c r="H128" s="13">
        <f>('SAMPLE RISTRETTO'!H128-'SAMPLE RISTRETTO'!H$172)/s!H$172</f>
        <v>1.8548253801624712</v>
      </c>
      <c r="I128" s="13">
        <f>('SAMPLE RISTRETTO'!I128-'SAMPLE RISTRETTO'!I$172)/s!I$172</f>
        <v>1.1602606997471063</v>
      </c>
      <c r="J128" s="13">
        <f>('SAMPLE RISTRETTO'!J128-'SAMPLE RISTRETTO'!J$172)/s!J$172</f>
        <v>0.5532192239224951</v>
      </c>
      <c r="K128" s="13">
        <f>('SAMPLE RISTRETTO'!K128-'SAMPLE RISTRETTO'!K$172)/s!K$172</f>
        <v>1.179532917755537</v>
      </c>
      <c r="L128" s="13">
        <f>('SAMPLE RISTRETTO'!L128-'SAMPLE RISTRETTO'!L$172)/s!L$172</f>
        <v>-0.7219583653734657</v>
      </c>
      <c r="M128" s="13">
        <f>('SAMPLE RISTRETTO'!M128-'SAMPLE RISTRETTO'!M$172)/s!M$172</f>
        <v>-0.7070477915135036</v>
      </c>
      <c r="N128" s="13">
        <f>('SAMPLE RISTRETTO'!N128-'SAMPLE RISTRETTO'!N$172)/s!N$172</f>
        <v>-0.8658650068253809</v>
      </c>
      <c r="O128" s="13">
        <f>('SAMPLE RISTRETTO'!O128-'SAMPLE RISTRETTO'!O$172)/s!O$172</f>
        <v>-1.4255658062425254</v>
      </c>
      <c r="P128" s="13">
        <f>('SAMPLE RISTRETTO'!P128-'SAMPLE RISTRETTO'!P$172)/s!P$172</f>
        <v>-0.7085087631722354</v>
      </c>
    </row>
    <row r="129" spans="1:16" ht="12.75">
      <c r="A129" s="5">
        <v>37118</v>
      </c>
      <c r="B129" s="13">
        <f>('SAMPLE RISTRETTO'!B129-'SAMPLE RISTRETTO'!B$172)/s!B$172</f>
        <v>1.1268172267599086</v>
      </c>
      <c r="C129" s="13">
        <f>('SAMPLE RISTRETTO'!C129-'SAMPLE RISTRETTO'!C$172)/s!C$172</f>
        <v>-0.4443593303016775</v>
      </c>
      <c r="D129" s="13">
        <f>('SAMPLE RISTRETTO'!D129-'SAMPLE RISTRETTO'!D$172)/s!D$172</f>
        <v>0.791893586664799</v>
      </c>
      <c r="E129" s="13">
        <f>('SAMPLE RISTRETTO'!E129-'SAMPLE RISTRETTO'!E$172)/s!E$172</f>
        <v>0.7551075663871195</v>
      </c>
      <c r="F129" s="13">
        <f>('SAMPLE RISTRETTO'!F129-'SAMPLE RISTRETTO'!F$172)/s!F$172</f>
        <v>0.7282581713831354</v>
      </c>
      <c r="G129" s="13">
        <f>('SAMPLE RISTRETTO'!G129-'SAMPLE RISTRETTO'!G$172)/s!G$172</f>
        <v>-0.0946228231443389</v>
      </c>
      <c r="H129" s="13">
        <f>('SAMPLE RISTRETTO'!H129-'SAMPLE RISTRETTO'!H$172)/s!H$172</f>
        <v>1.7745379474442926</v>
      </c>
      <c r="I129" s="13">
        <f>('SAMPLE RISTRETTO'!I129-'SAMPLE RISTRETTO'!I$172)/s!I$172</f>
        <v>1.0804831700976234</v>
      </c>
      <c r="J129" s="13">
        <f>('SAMPLE RISTRETTO'!J129-'SAMPLE RISTRETTO'!J$172)/s!J$172</f>
        <v>0.6179925447853952</v>
      </c>
      <c r="K129" s="13">
        <f>('SAMPLE RISTRETTO'!K129-'SAMPLE RISTRETTO'!K$172)/s!K$172</f>
        <v>1.2264980867933397</v>
      </c>
      <c r="L129" s="13">
        <f>('SAMPLE RISTRETTO'!L129-'SAMPLE RISTRETTO'!L$172)/s!L$172</f>
        <v>-0.7830569815225902</v>
      </c>
      <c r="M129" s="13">
        <f>('SAMPLE RISTRETTO'!M129-'SAMPLE RISTRETTO'!M$172)/s!M$172</f>
        <v>-0.7546291734947659</v>
      </c>
      <c r="N129" s="13">
        <f>('SAMPLE RISTRETTO'!N129-'SAMPLE RISTRETTO'!N$172)/s!N$172</f>
        <v>-0.7970335135531366</v>
      </c>
      <c r="O129" s="13">
        <f>('SAMPLE RISTRETTO'!O129-'SAMPLE RISTRETTO'!O$172)/s!O$172</f>
        <v>-1.006627879071063</v>
      </c>
      <c r="P129" s="13">
        <f>('SAMPLE RISTRETTO'!P129-'SAMPLE RISTRETTO'!P$172)/s!P$172</f>
        <v>-0.7685296028683976</v>
      </c>
    </row>
    <row r="130" spans="1:16" ht="12.75">
      <c r="A130" s="5">
        <v>37149</v>
      </c>
      <c r="B130" s="13">
        <f>('SAMPLE RISTRETTO'!B130-'SAMPLE RISTRETTO'!B$172)/s!B$172</f>
        <v>1.0252911020003042</v>
      </c>
      <c r="C130" s="13">
        <f>('SAMPLE RISTRETTO'!C130-'SAMPLE RISTRETTO'!C$172)/s!C$172</f>
        <v>1.1770542370620254</v>
      </c>
      <c r="D130" s="13">
        <f>('SAMPLE RISTRETTO'!D130-'SAMPLE RISTRETTO'!D$172)/s!D$172</f>
        <v>0.7356402183011999</v>
      </c>
      <c r="E130" s="13">
        <f>('SAMPLE RISTRETTO'!E130-'SAMPLE RISTRETTO'!E$172)/s!E$172</f>
        <v>0.7015035629719516</v>
      </c>
      <c r="F130" s="13">
        <f>('SAMPLE RISTRETTO'!F130-'SAMPLE RISTRETTO'!F$172)/s!F$172</f>
        <v>0.5821036596021253</v>
      </c>
      <c r="G130" s="13">
        <f>('SAMPLE RISTRETTO'!G130-'SAMPLE RISTRETTO'!G$172)/s!G$172</f>
        <v>-0.3527423070512415</v>
      </c>
      <c r="H130" s="13">
        <f>('SAMPLE RISTRETTO'!H130-'SAMPLE RISTRETTO'!H$172)/s!H$172</f>
        <v>1.6978027131613793</v>
      </c>
      <c r="I130" s="13">
        <f>('SAMPLE RISTRETTO'!I130-'SAMPLE RISTRETTO'!I$172)/s!I$172</f>
        <v>0.9590351074323856</v>
      </c>
      <c r="J130" s="13">
        <f>('SAMPLE RISTRETTO'!J130-'SAMPLE RISTRETTO'!J$172)/s!J$172</f>
        <v>0.7057341550811148</v>
      </c>
      <c r="K130" s="13">
        <f>('SAMPLE RISTRETTO'!K130-'SAMPLE RISTRETTO'!K$172)/s!K$172</f>
        <v>1.2832620950006464</v>
      </c>
      <c r="L130" s="13">
        <f>('SAMPLE RISTRETTO'!L130-'SAMPLE RISTRETTO'!L$172)/s!L$172</f>
        <v>-0.8587707150251449</v>
      </c>
      <c r="M130" s="13">
        <f>('SAMPLE RISTRETTO'!M130-'SAMPLE RISTRETTO'!M$172)/s!M$172</f>
        <v>-0.825139863860725</v>
      </c>
      <c r="N130" s="13">
        <f>('SAMPLE RISTRETTO'!N130-'SAMPLE RISTRETTO'!N$172)/s!N$172</f>
        <v>-0.7399674832474765</v>
      </c>
      <c r="O130" s="13">
        <f>('SAMPLE RISTRETTO'!O130-'SAMPLE RISTRETTO'!O$172)/s!O$172</f>
        <v>-0.5904852121191251</v>
      </c>
      <c r="P130" s="13">
        <f>('SAMPLE RISTRETTO'!P130-'SAMPLE RISTRETTO'!P$172)/s!P$172</f>
        <v>-0.8332031516628065</v>
      </c>
    </row>
    <row r="131" spans="1:16" ht="12.75">
      <c r="A131" s="5">
        <v>37179</v>
      </c>
      <c r="B131" s="13">
        <f>('SAMPLE RISTRETTO'!B131-'SAMPLE RISTRETTO'!B$172)/s!B$172</f>
        <v>0.93947174587061</v>
      </c>
      <c r="C131" s="13">
        <f>('SAMPLE RISTRETTO'!C131-'SAMPLE RISTRETTO'!C$172)/s!C$172</f>
        <v>-1.4552406284768382</v>
      </c>
      <c r="D131" s="13">
        <f>('SAMPLE RISTRETTO'!D131-'SAMPLE RISTRETTO'!D$172)/s!D$172</f>
        <v>0.70569195645884</v>
      </c>
      <c r="E131" s="13">
        <f>('SAMPLE RISTRETTO'!E131-'SAMPLE RISTRETTO'!E$172)/s!E$172</f>
        <v>0.6726911586960491</v>
      </c>
      <c r="F131" s="13">
        <f>('SAMPLE RISTRETTO'!F131-'SAMPLE RISTRETTO'!F$172)/s!F$172</f>
        <v>0.5448422688911284</v>
      </c>
      <c r="G131" s="13">
        <f>('SAMPLE RISTRETTO'!G131-'SAMPLE RISTRETTO'!G$172)/s!G$172</f>
        <v>-0.5230339259470861</v>
      </c>
      <c r="H131" s="13">
        <f>('SAMPLE RISTRETTO'!H131-'SAMPLE RISTRETTO'!H$172)/s!H$172</f>
        <v>1.6637600837226365</v>
      </c>
      <c r="I131" s="13">
        <f>('SAMPLE RISTRETTO'!I131-'SAMPLE RISTRETTO'!I$172)/s!I$172</f>
        <v>0.8106186732378932</v>
      </c>
      <c r="J131" s="13">
        <f>('SAMPLE RISTRETTO'!J131-'SAMPLE RISTRETTO'!J$172)/s!J$172</f>
        <v>0.8139948502783805</v>
      </c>
      <c r="K131" s="13">
        <f>('SAMPLE RISTRETTO'!K131-'SAMPLE RISTRETTO'!K$172)/s!K$172</f>
        <v>1.343100365733446</v>
      </c>
      <c r="L131" s="13">
        <f>('SAMPLE RISTRETTO'!L131-'SAMPLE RISTRETTO'!L$172)/s!L$172</f>
        <v>-0.9345352337966929</v>
      </c>
      <c r="M131" s="13">
        <f>('SAMPLE RISTRETTO'!M131-'SAMPLE RISTRETTO'!M$172)/s!M$172</f>
        <v>-0.9036754280626068</v>
      </c>
      <c r="N131" s="13">
        <f>('SAMPLE RISTRETTO'!N131-'SAMPLE RISTRETTO'!N$172)/s!N$172</f>
        <v>-0.7258957152455521</v>
      </c>
      <c r="O131" s="13">
        <f>('SAMPLE RISTRETTO'!O131-'SAMPLE RISTRETTO'!O$172)/s!O$172</f>
        <v>-0.19765500739710024</v>
      </c>
      <c r="P131" s="13">
        <f>('SAMPLE RISTRETTO'!P131-'SAMPLE RISTRETTO'!P$172)/s!P$172</f>
        <v>-0.8950200368360676</v>
      </c>
    </row>
    <row r="132" spans="1:16" ht="12.75">
      <c r="A132" s="5">
        <v>37210</v>
      </c>
      <c r="B132" s="13">
        <f>('SAMPLE RISTRETTO'!B132-'SAMPLE RISTRETTO'!B$172)/s!B$172</f>
        <v>0.8715446441902891</v>
      </c>
      <c r="C132" s="13">
        <f>('SAMPLE RISTRETTO'!C132-'SAMPLE RISTRETTO'!C$172)/s!C$172</f>
        <v>-2.2614990896147042</v>
      </c>
      <c r="D132" s="13">
        <f>('SAMPLE RISTRETTO'!D132-'SAMPLE RISTRETTO'!D$172)/s!D$172</f>
        <v>0.7001468626879083</v>
      </c>
      <c r="E132" s="13">
        <f>('SAMPLE RISTRETTO'!E132-'SAMPLE RISTRETTO'!E$172)/s!E$172</f>
        <v>0.6690829853918658</v>
      </c>
      <c r="F132" s="13">
        <f>('SAMPLE RISTRETTO'!F132-'SAMPLE RISTRETTO'!F$172)/s!F$172</f>
        <v>0.6412989003221184</v>
      </c>
      <c r="G132" s="13">
        <f>('SAMPLE RISTRETTO'!G132-'SAMPLE RISTRETTO'!G$172)/s!G$172</f>
        <v>-0.5298979836698257</v>
      </c>
      <c r="H132" s="13">
        <f>('SAMPLE RISTRETTO'!H132-'SAMPLE RISTRETTO'!H$172)/s!H$172</f>
        <v>1.668781332442506</v>
      </c>
      <c r="I132" s="13">
        <f>('SAMPLE RISTRETTO'!I132-'SAMPLE RISTRETTO'!I$172)/s!I$172</f>
        <v>0.6503840674732506</v>
      </c>
      <c r="J132" s="13">
        <f>('SAMPLE RISTRETTO'!J132-'SAMPLE RISTRETTO'!J$172)/s!J$172</f>
        <v>0.924399329665842</v>
      </c>
      <c r="K132" s="13">
        <f>('SAMPLE RISTRETTO'!K132-'SAMPLE RISTRETTO'!K$172)/s!K$172</f>
        <v>1.3902108380755243</v>
      </c>
      <c r="L132" s="13">
        <f>('SAMPLE RISTRETTO'!L132-'SAMPLE RISTRETTO'!L$172)/s!L$172</f>
        <v>-0.9882443601538358</v>
      </c>
      <c r="M132" s="13">
        <f>('SAMPLE RISTRETTO'!M132-'SAMPLE RISTRETTO'!M$172)/s!M$172</f>
        <v>-0.9694470282802577</v>
      </c>
      <c r="N132" s="13">
        <f>('SAMPLE RISTRETTO'!N132-'SAMPLE RISTRETTO'!N$172)/s!N$172</f>
        <v>-0.7587118185493507</v>
      </c>
      <c r="O132" s="13">
        <f>('SAMPLE RISTRETTO'!O132-'SAMPLE RISTRETTO'!O$172)/s!O$172</f>
        <v>0.12988686806783112</v>
      </c>
      <c r="P132" s="13">
        <f>('SAMPLE RISTRETTO'!P132-'SAMPLE RISTRETTO'!P$172)/s!P$172</f>
        <v>-0.9463340778420423</v>
      </c>
    </row>
    <row r="133" spans="1:16" ht="12.75">
      <c r="A133" s="5">
        <v>37240</v>
      </c>
      <c r="B133" s="13">
        <f>('SAMPLE RISTRETTO'!B133-'SAMPLE RISTRETTO'!B$172)/s!B$172</f>
        <v>0.8221157901132133</v>
      </c>
      <c r="C133" s="13">
        <f>('SAMPLE RISTRETTO'!C133-'SAMPLE RISTRETTO'!C$172)/s!C$172</f>
        <v>-1.6298372883378645</v>
      </c>
      <c r="D133" s="13">
        <f>('SAMPLE RISTRETTO'!D133-'SAMPLE RISTRETTO'!D$172)/s!D$172</f>
        <v>0.7188428808937111</v>
      </c>
      <c r="E133" s="13">
        <f>('SAMPLE RISTRETTO'!E133-'SAMPLE RISTRETTO'!E$172)/s!E$172</f>
        <v>0.6877599821837069</v>
      </c>
      <c r="F133" s="13">
        <f>('SAMPLE RISTRETTO'!F133-'SAMPLE RISTRETTO'!F$172)/s!F$172</f>
        <v>0.851334140614156</v>
      </c>
      <c r="G133" s="13">
        <f>('SAMPLE RISTRETTO'!G133-'SAMPLE RISTRETTO'!G$172)/s!G$172</f>
        <v>-0.3729826877034286</v>
      </c>
      <c r="H133" s="13">
        <f>('SAMPLE RISTRETTO'!H133-'SAMPLE RISTRETTO'!H$172)/s!H$172</f>
        <v>1.6824968212968126</v>
      </c>
      <c r="I133" s="13">
        <f>('SAMPLE RISTRETTO'!I133-'SAMPLE RISTRETTO'!I$172)/s!I$172</f>
        <v>0.4921765928114143</v>
      </c>
      <c r="J133" s="13">
        <f>('SAMPLE RISTRETTO'!J133-'SAMPLE RISTRETTO'!J$172)/s!J$172</f>
        <v>1.0175333063454937</v>
      </c>
      <c r="K133" s="13">
        <f>('SAMPLE RISTRETTO'!K133-'SAMPLE RISTRETTO'!K$172)/s!K$172</f>
        <v>1.4118136984039429</v>
      </c>
      <c r="L133" s="13">
        <f>('SAMPLE RISTRETTO'!L133-'SAMPLE RISTRETTO'!L$172)/s!L$172</f>
        <v>-1.0090433748029513</v>
      </c>
      <c r="M133" s="13">
        <f>('SAMPLE RISTRETTO'!M133-'SAMPLE RISTRETTO'!M$172)/s!M$172</f>
        <v>-1.0036696014943796</v>
      </c>
      <c r="N133" s="13">
        <f>('SAMPLE RISTRETTO'!N133-'SAMPLE RISTRETTO'!N$172)/s!N$172</f>
        <v>-0.8141794472847885</v>
      </c>
      <c r="O133" s="13">
        <f>('SAMPLE RISTRETTO'!O133-'SAMPLE RISTRETTO'!O$172)/s!O$172</f>
        <v>0.3632169151939302</v>
      </c>
      <c r="P133" s="13">
        <f>('SAMPLE RISTRETTO'!P133-'SAMPLE RISTRETTO'!P$172)/s!P$172</f>
        <v>-0.9815878835311511</v>
      </c>
    </row>
    <row r="134" spans="1:16" ht="12.75">
      <c r="A134" s="5">
        <v>37271</v>
      </c>
      <c r="B134" s="13">
        <f>('SAMPLE RISTRETTO'!B134-'SAMPLE RISTRETTO'!B$172)/s!B$172</f>
        <v>0.791949549654586</v>
      </c>
      <c r="C134" s="13">
        <f>('SAMPLE RISTRETTO'!C134-'SAMPLE RISTRETTO'!C$172)/s!C$172</f>
        <v>-0.0695881559517353</v>
      </c>
      <c r="D134" s="13">
        <f>('SAMPLE RISTRETTO'!D134-'SAMPLE RISTRETTO'!D$172)/s!D$172</f>
        <v>0.7601595708029418</v>
      </c>
      <c r="E134" s="13">
        <f>('SAMPLE RISTRETTO'!E134-'SAMPLE RISTRETTO'!E$172)/s!E$172</f>
        <v>0.730284824852093</v>
      </c>
      <c r="F134" s="13">
        <f>('SAMPLE RISTRETTO'!F134-'SAMPLE RISTRETTO'!F$172)/s!F$172</f>
        <v>1.0912173040509854</v>
      </c>
      <c r="G134" s="13">
        <f>('SAMPLE RISTRETTO'!G134-'SAMPLE RISTRETTO'!G$172)/s!G$172</f>
        <v>-0.12348402676374379</v>
      </c>
      <c r="H134" s="13">
        <f>('SAMPLE RISTRETTO'!H134-'SAMPLE RISTRETTO'!H$172)/s!H$172</f>
        <v>1.6667278841086337</v>
      </c>
      <c r="I134" s="13">
        <f>('SAMPLE RISTRETTO'!I134-'SAMPLE RISTRETTO'!I$172)/s!I$172</f>
        <v>0.3489074813129467</v>
      </c>
      <c r="J134" s="13">
        <f>('SAMPLE RISTRETTO'!J134-'SAMPLE RISTRETTO'!J$172)/s!J$172</f>
        <v>1.0854299876458111</v>
      </c>
      <c r="K134" s="13">
        <f>('SAMPLE RISTRETTO'!K134-'SAMPLE RISTRETTO'!K$172)/s!K$172</f>
        <v>1.4085918145731904</v>
      </c>
      <c r="L134" s="13">
        <f>('SAMPLE RISTRETTO'!L134-'SAMPLE RISTRETTO'!L$172)/s!L$172</f>
        <v>-1.0067927194336144</v>
      </c>
      <c r="M134" s="13">
        <f>('SAMPLE RISTRETTO'!M134-'SAMPLE RISTRETTO'!M$172)/s!M$172</f>
        <v>-1.0106359625531556</v>
      </c>
      <c r="N134" s="13">
        <f>('SAMPLE RISTRETTO'!N134-'SAMPLE RISTRETTO'!N$172)/s!N$172</f>
        <v>-0.8550077275000446</v>
      </c>
      <c r="O134" s="13">
        <f>('SAMPLE RISTRETTO'!O134-'SAMPLE RISTRETTO'!O$172)/s!O$172</f>
        <v>0.4923100206841263</v>
      </c>
      <c r="P134" s="13">
        <f>('SAMPLE RISTRETTO'!P134-'SAMPLE RISTRETTO'!P$172)/s!P$172</f>
        <v>-0.9979851535538407</v>
      </c>
    </row>
    <row r="135" spans="1:16" ht="12.75">
      <c r="A135" s="5">
        <v>37302</v>
      </c>
      <c r="B135" s="13">
        <f>('SAMPLE RISTRETTO'!B135-'SAMPLE RISTRETTO'!B$172)/s!B$172</f>
        <v>0.7769370871515278</v>
      </c>
      <c r="C135" s="13">
        <f>('SAMPLE RISTRETTO'!C135-'SAMPLE RISTRETTO'!C$172)/s!C$172</f>
        <v>0.9991213352926359</v>
      </c>
      <c r="D135" s="13">
        <f>('SAMPLE RISTRETTO'!D135-'SAMPLE RISTRETTO'!D$172)/s!D$172</f>
        <v>0.8191227915459839</v>
      </c>
      <c r="E135" s="13">
        <f>('SAMPLE RISTRETTO'!E135-'SAMPLE RISTRETTO'!E$172)/s!E$172</f>
        <v>0.7936082521886154</v>
      </c>
      <c r="F135" s="13">
        <f>('SAMPLE RISTRETTO'!F135-'SAMPLE RISTRETTO'!F$172)/s!F$172</f>
        <v>1.269343322005912</v>
      </c>
      <c r="G135" s="13">
        <f>('SAMPLE RISTRETTO'!G135-'SAMPLE RISTRETTO'!G$172)/s!G$172</f>
        <v>0.14051270519893183</v>
      </c>
      <c r="H135" s="13">
        <f>('SAMPLE RISTRETTO'!H135-'SAMPLE RISTRETTO'!H$172)/s!H$172</f>
        <v>1.585900724914843</v>
      </c>
      <c r="I135" s="13">
        <f>('SAMPLE RISTRETTO'!I135-'SAMPLE RISTRETTO'!I$172)/s!I$172</f>
        <v>0.23126352494876457</v>
      </c>
      <c r="J135" s="13">
        <f>('SAMPLE RISTRETTO'!J135-'SAMPLE RISTRETTO'!J$172)/s!J$172</f>
        <v>1.1515652280401794</v>
      </c>
      <c r="K135" s="13">
        <f>('SAMPLE RISTRETTO'!K135-'SAMPLE RISTRETTO'!K$172)/s!K$172</f>
        <v>1.3907728502194954</v>
      </c>
      <c r="L135" s="13">
        <f>('SAMPLE RISTRETTO'!L135-'SAMPLE RISTRETTO'!L$172)/s!L$172</f>
        <v>-0.9974599789520912</v>
      </c>
      <c r="M135" s="13">
        <f>('SAMPLE RISTRETTO'!M135-'SAMPLE RISTRETTO'!M$172)/s!M$172</f>
        <v>-1.0067215094937259</v>
      </c>
      <c r="N135" s="13">
        <f>('SAMPLE RISTRETTO'!N135-'SAMPLE RISTRETTO'!N$172)/s!N$172</f>
        <v>-0.8586484867319789</v>
      </c>
      <c r="O135" s="13">
        <f>('SAMPLE RISTRETTO'!O135-'SAMPLE RISTRETTO'!O$172)/s!O$172</f>
        <v>0.514235500662975</v>
      </c>
      <c r="P135" s="13">
        <f>('SAMPLE RISTRETTO'!P135-'SAMPLE RISTRETTO'!P$172)/s!P$172</f>
        <v>-0.9997277706508285</v>
      </c>
    </row>
    <row r="136" spans="1:16" ht="12.75">
      <c r="A136" s="5">
        <v>37330</v>
      </c>
      <c r="B136" s="13">
        <f>('SAMPLE RISTRETTO'!B136-'SAMPLE RISTRETTO'!B$172)/s!B$172</f>
        <v>0.7794117567829798</v>
      </c>
      <c r="C136" s="13">
        <f>('SAMPLE RISTRETTO'!C136-'SAMPLE RISTRETTO'!C$172)/s!C$172</f>
        <v>1.0691824153682645</v>
      </c>
      <c r="D136" s="13">
        <f>('SAMPLE RISTRETTO'!D136-'SAMPLE RISTRETTO'!D$172)/s!D$172</f>
        <v>0.8831753664344547</v>
      </c>
      <c r="E136" s="13">
        <f>('SAMPLE RISTRETTO'!E136-'SAMPLE RISTRETTO'!E$172)/s!E$172</f>
        <v>0.8694823876697502</v>
      </c>
      <c r="F136" s="13">
        <f>('SAMPLE RISTRETTO'!F136-'SAMPLE RISTRETTO'!F$172)/s!F$172</f>
        <v>1.3379994265675865</v>
      </c>
      <c r="G136" s="13">
        <f>('SAMPLE RISTRETTO'!G136-'SAMPLE RISTRETTO'!G$172)/s!G$172</f>
        <v>0.34956577899880015</v>
      </c>
      <c r="H136" s="13">
        <f>('SAMPLE RISTRETTO'!H136-'SAMPLE RISTRETTO'!H$172)/s!H$172</f>
        <v>1.4258072832720576</v>
      </c>
      <c r="I136" s="13">
        <f>('SAMPLE RISTRETTO'!I136-'SAMPLE RISTRETTO'!I$172)/s!I$172</f>
        <v>0.15327563856406862</v>
      </c>
      <c r="J136" s="13">
        <f>('SAMPLE RISTRETTO'!J136-'SAMPLE RISTRETTO'!J$172)/s!J$172</f>
        <v>1.2198758412054826</v>
      </c>
      <c r="K136" s="13">
        <f>('SAMPLE RISTRETTO'!K136-'SAMPLE RISTRETTO'!K$172)/s!K$172</f>
        <v>1.3685130079850845</v>
      </c>
      <c r="L136" s="13">
        <f>('SAMPLE RISTRETTO'!L136-'SAMPLE RISTRETTO'!L$172)/s!L$172</f>
        <v>-0.9910542634347125</v>
      </c>
      <c r="M136" s="13">
        <f>('SAMPLE RISTRETTO'!M136-'SAMPLE RISTRETTO'!M$172)/s!M$172</f>
        <v>-1.0028151424545972</v>
      </c>
      <c r="N136" s="13">
        <f>('SAMPLE RISTRETTO'!N136-'SAMPLE RISTRETTO'!N$172)/s!N$172</f>
        <v>-0.8162157574751645</v>
      </c>
      <c r="O136" s="13">
        <f>('SAMPLE RISTRETTO'!O136-'SAMPLE RISTRETTO'!O$172)/s!O$172</f>
        <v>0.4266935101359925</v>
      </c>
      <c r="P136" s="13">
        <f>('SAMPLE RISTRETTO'!P136-'SAMPLE RISTRETTO'!P$172)/s!P$172</f>
        <v>-0.9951470776586503</v>
      </c>
    </row>
    <row r="137" spans="1:16" ht="12.75">
      <c r="A137" s="5">
        <v>37361</v>
      </c>
      <c r="B137" s="13">
        <f>('SAMPLE RISTRETTO'!B137-'SAMPLE RISTRETTO'!B$172)/s!B$172</f>
        <v>0.7981850961164266</v>
      </c>
      <c r="C137" s="13">
        <f>('SAMPLE RISTRETTO'!C137-'SAMPLE RISTRETTO'!C$172)/s!C$172</f>
        <v>1.3227368003839035</v>
      </c>
      <c r="D137" s="13">
        <f>('SAMPLE RISTRETTO'!D137-'SAMPLE RISTRETTO'!D$172)/s!D$172</f>
        <v>0.9405474310404925</v>
      </c>
      <c r="E137" s="13">
        <f>('SAMPLE RISTRETTO'!E137-'SAMPLE RISTRETTO'!E$172)/s!E$172</f>
        <v>0.9379604075427154</v>
      </c>
      <c r="F137" s="13">
        <f>('SAMPLE RISTRETTO'!F137-'SAMPLE RISTRETTO'!F$172)/s!F$172</f>
        <v>1.290073542791167</v>
      </c>
      <c r="G137" s="13">
        <f>('SAMPLE RISTRETTO'!G137-'SAMPLE RISTRETTO'!G$172)/s!G$172</f>
        <v>0.4483111977304221</v>
      </c>
      <c r="H137" s="13">
        <f>('SAMPLE RISTRETTO'!H137-'SAMPLE RISTRETTO'!H$172)/s!H$172</f>
        <v>1.198736491341268</v>
      </c>
      <c r="I137" s="13">
        <f>('SAMPLE RISTRETTO'!I137-'SAMPLE RISTRETTO'!I$172)/s!I$172</f>
        <v>0.12098930895539932</v>
      </c>
      <c r="J137" s="13">
        <f>('SAMPLE RISTRETTO'!J137-'SAMPLE RISTRETTO'!J$172)/s!J$172</f>
        <v>1.2834465244403972</v>
      </c>
      <c r="K137" s="13">
        <f>('SAMPLE RISTRETTO'!K137-'SAMPLE RISTRETTO'!K$172)/s!K$172</f>
        <v>1.3455145334519358</v>
      </c>
      <c r="L137" s="13">
        <f>('SAMPLE RISTRETTO'!L137-'SAMPLE RISTRETTO'!L$172)/s!L$172</f>
        <v>-0.9895538257052011</v>
      </c>
      <c r="M137" s="13">
        <f>('SAMPLE RISTRETTO'!M137-'SAMPLE RISTRETTO'!M$172)/s!M$172</f>
        <v>-1.000469468675454</v>
      </c>
      <c r="N137" s="13">
        <f>('SAMPLE RISTRETTO'!N137-'SAMPLE RISTRETTO'!N$172)/s!N$172</f>
        <v>-0.7249731552692583</v>
      </c>
      <c r="O137" s="13">
        <f>('SAMPLE RISTRETTO'!O137-'SAMPLE RISTRETTO'!O$172)/s!O$172</f>
        <v>0.2359691158791505</v>
      </c>
      <c r="P137" s="13">
        <f>('SAMPLE RISTRETTO'!P137-'SAMPLE RISTRETTO'!P$172)/s!P$172</f>
        <v>-0.9916222208507585</v>
      </c>
    </row>
    <row r="138" spans="1:16" ht="12.75">
      <c r="A138" s="5">
        <v>37391</v>
      </c>
      <c r="B138" s="13">
        <f>('SAMPLE RISTRETTO'!B138-'SAMPLE RISTRETTO'!B$172)/s!B$172</f>
        <v>0.8273165309371606</v>
      </c>
      <c r="C138" s="13">
        <f>('SAMPLE RISTRETTO'!C138-'SAMPLE RISTRETTO'!C$172)/s!C$172</f>
        <v>1.307167671488193</v>
      </c>
      <c r="D138" s="13">
        <f>('SAMPLE RISTRETTO'!D138-'SAMPLE RISTRETTO'!D$172)/s!D$172</f>
        <v>0.9785836557004184</v>
      </c>
      <c r="E138" s="13">
        <f>('SAMPLE RISTRETTO'!E138-'SAMPLE RISTRETTO'!E$172)/s!E$172</f>
        <v>0.9881652154340803</v>
      </c>
      <c r="F138" s="13">
        <f>('SAMPLE RISTRETTO'!F138-'SAMPLE RISTRETTO'!F$172)/s!F$172</f>
        <v>1.1480762002210694</v>
      </c>
      <c r="G138" s="13">
        <f>('SAMPLE RISTRETTO'!G138-'SAMPLE RISTRETTO'!G$172)/s!G$172</f>
        <v>0.44535132425346885</v>
      </c>
      <c r="H138" s="13">
        <f>('SAMPLE RISTRETTO'!H138-'SAMPLE RISTRETTO'!H$172)/s!H$172</f>
        <v>0.9153861899002589</v>
      </c>
      <c r="I138" s="13">
        <f>('SAMPLE RISTRETTO'!I138-'SAMPLE RISTRETTO'!I$172)/s!I$172</f>
        <v>0.13898219847189283</v>
      </c>
      <c r="J138" s="13">
        <f>('SAMPLE RISTRETTO'!J138-'SAMPLE RISTRETTO'!J$172)/s!J$172</f>
        <v>1.3400068225846495</v>
      </c>
      <c r="K138" s="13">
        <f>('SAMPLE RISTRETTO'!K138-'SAMPLE RISTRETTO'!K$172)/s!K$172</f>
        <v>1.311485010401703</v>
      </c>
      <c r="L138" s="13">
        <f>('SAMPLE RISTRETTO'!L138-'SAMPLE RISTRETTO'!L$172)/s!L$172</f>
        <v>-0.9922617122997226</v>
      </c>
      <c r="M138" s="13">
        <f>('SAMPLE RISTRETTO'!M138-'SAMPLE RISTRETTO'!M$172)/s!M$172</f>
        <v>-1.003083833800682</v>
      </c>
      <c r="N138" s="13">
        <f>('SAMPLE RISTRETTO'!N138-'SAMPLE RISTRETTO'!N$172)/s!N$172</f>
        <v>-0.6039635190077032</v>
      </c>
      <c r="O138" s="13">
        <f>('SAMPLE RISTRETTO'!O138-'SAMPLE RISTRETTO'!O$172)/s!O$172</f>
        <v>-0.0487270352652856</v>
      </c>
      <c r="P138" s="13">
        <f>('SAMPLE RISTRETTO'!P138-'SAMPLE RISTRETTO'!P$172)/s!P$172</f>
        <v>-0.9930034332233705</v>
      </c>
    </row>
    <row r="139" spans="1:16" ht="12.75">
      <c r="A139" s="5">
        <v>37422</v>
      </c>
      <c r="B139" s="13">
        <f>('SAMPLE RISTRETTO'!B139-'SAMPLE RISTRETTO'!B$172)/s!B$172</f>
        <v>0.8584097801120586</v>
      </c>
      <c r="C139" s="13">
        <f>('SAMPLE RISTRETTO'!C139-'SAMPLE RISTRETTO'!C$172)/s!C$172</f>
        <v>1.0424924801013582</v>
      </c>
      <c r="D139" s="13">
        <f>('SAMPLE RISTRETTO'!D139-'SAMPLE RISTRETTO'!D$172)/s!D$172</f>
        <v>0.9861219791260776</v>
      </c>
      <c r="E139" s="13">
        <f>('SAMPLE RISTRETTO'!E139-'SAMPLE RISTRETTO'!E$172)/s!E$172</f>
        <v>1.0066860367924084</v>
      </c>
      <c r="F139" s="13">
        <f>('SAMPLE RISTRETTO'!F139-'SAMPLE RISTRETTO'!F$172)/s!F$172</f>
        <v>0.9595204180071434</v>
      </c>
      <c r="G139" s="13">
        <f>('SAMPLE RISTRETTO'!G139-'SAMPLE RISTRETTO'!G$172)/s!G$172</f>
        <v>0.3739493934581076</v>
      </c>
      <c r="H139" s="13">
        <f>('SAMPLE RISTRETTO'!H139-'SAMPLE RISTRETTO'!H$172)/s!H$172</f>
        <v>0.6053582965549875</v>
      </c>
      <c r="I139" s="13">
        <f>('SAMPLE RISTRETTO'!I139-'SAMPLE RISTRETTO'!I$172)/s!I$172</f>
        <v>0.20456186065902635</v>
      </c>
      <c r="J139" s="13">
        <f>('SAMPLE RISTRETTO'!J139-'SAMPLE RISTRETTO'!J$172)/s!J$172</f>
        <v>1.3765543773798767</v>
      </c>
      <c r="K139" s="13">
        <f>('SAMPLE RISTRETTO'!K139-'SAMPLE RISTRETTO'!K$172)/s!K$172</f>
        <v>1.2576625059623114</v>
      </c>
      <c r="L139" s="13">
        <f>('SAMPLE RISTRETTO'!L139-'SAMPLE RISTRETTO'!L$172)/s!L$172</f>
        <v>-1.0000403308840204</v>
      </c>
      <c r="M139" s="13">
        <f>('SAMPLE RISTRETTO'!M139-'SAMPLE RISTRETTO'!M$172)/s!M$172</f>
        <v>-1.0102906617167535</v>
      </c>
      <c r="N139" s="13">
        <f>('SAMPLE RISTRETTO'!N139-'SAMPLE RISTRETTO'!N$172)/s!N$172</f>
        <v>-0.4817871293703637</v>
      </c>
      <c r="O139" s="13">
        <f>('SAMPLE RISTRETTO'!O139-'SAMPLE RISTRETTO'!O$172)/s!O$172</f>
        <v>-0.4074993439647835</v>
      </c>
      <c r="P139" s="13">
        <f>('SAMPLE RISTRETTO'!P139-'SAMPLE RISTRETTO'!P$172)/s!P$172</f>
        <v>-1.000104415998166</v>
      </c>
    </row>
    <row r="140" spans="1:16" ht="12.75">
      <c r="A140" s="5">
        <v>37452</v>
      </c>
      <c r="B140" s="13">
        <f>('SAMPLE RISTRETTO'!B140-'SAMPLE RISTRETTO'!B$172)/s!B$172</f>
        <v>0.8871560663963008</v>
      </c>
      <c r="C140" s="13">
        <f>('SAMPLE RISTRETTO'!C140-'SAMPLE RISTRETTO'!C$172)/s!C$172</f>
        <v>-0.023992849873556356</v>
      </c>
      <c r="D140" s="13">
        <f>('SAMPLE RISTRETTO'!D140-'SAMPLE RISTRETTO'!D$172)/s!D$172</f>
        <v>0.9607865243189623</v>
      </c>
      <c r="E140" s="13">
        <f>('SAMPLE RISTRETTO'!E140-'SAMPLE RISTRETTO'!E$172)/s!E$172</f>
        <v>0.9839469196260651</v>
      </c>
      <c r="F140" s="13">
        <f>('SAMPLE RISTRETTO'!F140-'SAMPLE RISTRETTO'!F$172)/s!F$172</f>
        <v>0.7655867096138973</v>
      </c>
      <c r="G140" s="13">
        <f>('SAMPLE RISTRETTO'!G140-'SAMPLE RISTRETTO'!G$172)/s!G$172</f>
        <v>0.3278967668705002</v>
      </c>
      <c r="H140" s="13">
        <f>('SAMPLE RISTRETTO'!H140-'SAMPLE RISTRETTO'!H$172)/s!H$172</f>
        <v>0.2937417935630877</v>
      </c>
      <c r="I140" s="13">
        <f>('SAMPLE RISTRETTO'!I140-'SAMPLE RISTRETTO'!I$172)/s!I$172</f>
        <v>0.30598530188026746</v>
      </c>
      <c r="J140" s="13">
        <f>('SAMPLE RISTRETTO'!J140-'SAMPLE RISTRETTO'!J$172)/s!J$172</f>
        <v>1.3693932538931817</v>
      </c>
      <c r="K140" s="13">
        <f>('SAMPLE RISTRETTO'!K140-'SAMPLE RISTRETTO'!K$172)/s!K$172</f>
        <v>1.1905756216983199</v>
      </c>
      <c r="L140" s="13">
        <f>('SAMPLE RISTRETTO'!L140-'SAMPLE RISTRETTO'!L$172)/s!L$172</f>
        <v>-1.0127706200543172</v>
      </c>
      <c r="M140" s="13">
        <f>('SAMPLE RISTRETTO'!M140-'SAMPLE RISTRETTO'!M$172)/s!M$172</f>
        <v>-1.0261898738660769</v>
      </c>
      <c r="N140" s="13">
        <f>('SAMPLE RISTRETTO'!N140-'SAMPLE RISTRETTO'!N$172)/s!N$172</f>
        <v>-0.3832837501902783</v>
      </c>
      <c r="O140" s="13">
        <f>('SAMPLE RISTRETTO'!O140-'SAMPLE RISTRETTO'!O$172)/s!O$172</f>
        <v>-0.7956741801590607</v>
      </c>
      <c r="P140" s="13">
        <f>('SAMPLE RISTRETTO'!P140-'SAMPLE RISTRETTO'!P$172)/s!P$172</f>
        <v>-1.0131186306727689</v>
      </c>
    </row>
    <row r="141" spans="1:16" ht="12.75">
      <c r="A141" s="5">
        <v>37483</v>
      </c>
      <c r="B141" s="13">
        <f>('SAMPLE RISTRETTO'!B141-'SAMPLE RISTRETTO'!B$172)/s!B$172</f>
        <v>0.9031663631019793</v>
      </c>
      <c r="C141" s="13">
        <f>('SAMPLE RISTRETTO'!C141-'SAMPLE RISTRETTO'!C$172)/s!C$172</f>
        <v>-0.772423117938428</v>
      </c>
      <c r="D141" s="13">
        <f>('SAMPLE RISTRETTO'!D141-'SAMPLE RISTRETTO'!D$172)/s!D$172</f>
        <v>0.9019723704958956</v>
      </c>
      <c r="E141" s="13">
        <f>('SAMPLE RISTRETTO'!E141-'SAMPLE RISTRETTO'!E$172)/s!E$172</f>
        <v>0.9262966186785305</v>
      </c>
      <c r="F141" s="13">
        <f>('SAMPLE RISTRETTO'!F141-'SAMPLE RISTRETTO'!F$172)/s!F$172</f>
        <v>0.5811896600578762</v>
      </c>
      <c r="G141" s="13">
        <f>('SAMPLE RISTRETTO'!G141-'SAMPLE RISTRETTO'!G$172)/s!G$172</f>
        <v>0.33544772412594387</v>
      </c>
      <c r="H141" s="13">
        <f>('SAMPLE RISTRETTO'!H141-'SAMPLE RISTRETTO'!H$172)/s!H$172</f>
        <v>-0.008795733131878616</v>
      </c>
      <c r="I141" s="13">
        <f>('SAMPLE RISTRETTO'!I141-'SAMPLE RISTRETTO'!I$172)/s!I$172</f>
        <v>0.4235769410390322</v>
      </c>
      <c r="J141" s="13">
        <f>('SAMPLE RISTRETTO'!J141-'SAMPLE RISTRETTO'!J$172)/s!J$172</f>
        <v>1.319115118909635</v>
      </c>
      <c r="K141" s="13">
        <f>('SAMPLE RISTRETTO'!K141-'SAMPLE RISTRETTO'!K$172)/s!K$172</f>
        <v>1.1055810431823567</v>
      </c>
      <c r="L141" s="13">
        <f>('SAMPLE RISTRETTO'!L141-'SAMPLE RISTRETTO'!L$172)/s!L$172</f>
        <v>-1.0286761925937444</v>
      </c>
      <c r="M141" s="13">
        <f>('SAMPLE RISTRETTO'!M141-'SAMPLE RISTRETTO'!M$172)/s!M$172</f>
        <v>-1.047425671288991</v>
      </c>
      <c r="N141" s="13">
        <f>('SAMPLE RISTRETTO'!N141-'SAMPLE RISTRETTO'!N$172)/s!N$172</f>
        <v>-0.3105601888798821</v>
      </c>
      <c r="O141" s="13">
        <f>('SAMPLE RISTRETTO'!O141-'SAMPLE RISTRETTO'!O$172)/s!O$172</f>
        <v>-1.1683358116754272</v>
      </c>
      <c r="P141" s="13">
        <f>('SAMPLE RISTRETTO'!P141-'SAMPLE RISTRETTO'!P$172)/s!P$172</f>
        <v>-1.0306710080283423</v>
      </c>
    </row>
    <row r="142" spans="1:16" ht="12.75">
      <c r="A142" s="5">
        <v>37514</v>
      </c>
      <c r="B142" s="13">
        <f>('SAMPLE RISTRETTO'!B142-'SAMPLE RISTRETTO'!B$172)/s!B$172</f>
        <v>0.9003761384726906</v>
      </c>
      <c r="C142" s="13">
        <f>('SAMPLE RISTRETTO'!C142-'SAMPLE RISTRETTO'!C$172)/s!C$172</f>
        <v>0.2251132126022811</v>
      </c>
      <c r="D142" s="13">
        <f>('SAMPLE RISTRETTO'!D142-'SAMPLE RISTRETTO'!D$172)/s!D$172</f>
        <v>0.8126334302938916</v>
      </c>
      <c r="E142" s="13">
        <f>('SAMPLE RISTRETTO'!E142-'SAMPLE RISTRETTO'!E$172)/s!E$172</f>
        <v>0.834889972969617</v>
      </c>
      <c r="F142" s="13">
        <f>('SAMPLE RISTRETTO'!F142-'SAMPLE RISTRETTO'!F$172)/s!F$172</f>
        <v>0.403131151297242</v>
      </c>
      <c r="G142" s="13">
        <f>('SAMPLE RISTRETTO'!G142-'SAMPLE RISTRETTO'!G$172)/s!G$172</f>
        <v>0.3743978709551548</v>
      </c>
      <c r="H142" s="13">
        <f>('SAMPLE RISTRETTO'!H142-'SAMPLE RISTRETTO'!H$172)/s!H$172</f>
        <v>-0.27464523239455746</v>
      </c>
      <c r="I142" s="13">
        <f>('SAMPLE RISTRETTO'!I142-'SAMPLE RISTRETTO'!I$172)/s!I$172</f>
        <v>0.5368203067993267</v>
      </c>
      <c r="J142" s="13">
        <f>('SAMPLE RISTRETTO'!J142-'SAMPLE RISTRETTO'!J$172)/s!J$172</f>
        <v>1.2512119831903796</v>
      </c>
      <c r="K142" s="13">
        <f>('SAMPLE RISTRETTO'!K142-'SAMPLE RISTRETTO'!K$172)/s!K$172</f>
        <v>0.9955291582193865</v>
      </c>
      <c r="L142" s="13">
        <f>('SAMPLE RISTRETTO'!L142-'SAMPLE RISTRETTO'!L$172)/s!L$172</f>
        <v>-1.048292078283277</v>
      </c>
      <c r="M142" s="13">
        <f>('SAMPLE RISTRETTO'!M142-'SAMPLE RISTRETTO'!M$172)/s!M$172</f>
        <v>-1.0682912875179433</v>
      </c>
      <c r="N142" s="13">
        <f>('SAMPLE RISTRETTO'!N142-'SAMPLE RISTRETTO'!N$172)/s!N$172</f>
        <v>-0.26036053105943613</v>
      </c>
      <c r="O142" s="13">
        <f>('SAMPLE RISTRETTO'!O142-'SAMPLE RISTRETTO'!O$172)/s!O$172</f>
        <v>-1.476613774582154</v>
      </c>
      <c r="P142" s="13">
        <f>('SAMPLE RISTRETTO'!P142-'SAMPLE RISTRETTO'!P$172)/s!P$172</f>
        <v>-1.0521634539583016</v>
      </c>
    </row>
    <row r="143" spans="1:16" ht="12.75">
      <c r="A143" s="5">
        <v>37544</v>
      </c>
      <c r="B143" s="13">
        <f>('SAMPLE RISTRETTO'!B143-'SAMPLE RISTRETTO'!B$172)/s!B$172</f>
        <v>0.8794564407113348</v>
      </c>
      <c r="C143" s="13">
        <f>('SAMPLE RISTRETTO'!C143-'SAMPLE RISTRETTO'!C$172)/s!C$172</f>
        <v>0.7989468208068152</v>
      </c>
      <c r="D143" s="13">
        <f>('SAMPLE RISTRETTO'!D143-'SAMPLE RISTRETTO'!D$172)/s!D$172</f>
        <v>0.699430931423053</v>
      </c>
      <c r="E143" s="13">
        <f>('SAMPLE RISTRETTO'!E143-'SAMPLE RISTRETTO'!E$172)/s!E$172</f>
        <v>0.7161771923813702</v>
      </c>
      <c r="F143" s="13">
        <f>('SAMPLE RISTRETTO'!F143-'SAMPLE RISTRETTO'!F$172)/s!F$172</f>
        <v>0.22279953634831842</v>
      </c>
      <c r="G143" s="13">
        <f>('SAMPLE RISTRETTO'!G143-'SAMPLE RISTRETTO'!G$172)/s!G$172</f>
        <v>0.39388289199358184</v>
      </c>
      <c r="H143" s="13">
        <f>('SAMPLE RISTRETTO'!H143-'SAMPLE RISTRETTO'!H$172)/s!H$172</f>
        <v>-0.49017829431163806</v>
      </c>
      <c r="I143" s="13">
        <f>('SAMPLE RISTRETTO'!I143-'SAMPLE RISTRETTO'!I$172)/s!I$172</f>
        <v>0.6264003564153695</v>
      </c>
      <c r="J143" s="13">
        <f>('SAMPLE RISTRETTO'!J143-'SAMPLE RISTRETTO'!J$172)/s!J$172</f>
        <v>1.2027755835620935</v>
      </c>
      <c r="K143" s="13">
        <f>('SAMPLE RISTRETTO'!K143-'SAMPLE RISTRETTO'!K$172)/s!K$172</f>
        <v>0.8628142983469412</v>
      </c>
      <c r="L143" s="13">
        <f>('SAMPLE RISTRETTO'!L143-'SAMPLE RISTRETTO'!L$172)/s!L$172</f>
        <v>-1.071027710696116</v>
      </c>
      <c r="M143" s="13">
        <f>('SAMPLE RISTRETTO'!M143-'SAMPLE RISTRETTO'!M$172)/s!M$172</f>
        <v>-1.0877138792213776</v>
      </c>
      <c r="N143" s="13">
        <f>('SAMPLE RISTRETTO'!N143-'SAMPLE RISTRETTO'!N$172)/s!N$172</f>
        <v>-0.21303221799215927</v>
      </c>
      <c r="O143" s="13">
        <f>('SAMPLE RISTRETTO'!O143-'SAMPLE RISTRETTO'!O$172)/s!O$172</f>
        <v>-1.6762471704735438</v>
      </c>
      <c r="P143" s="13">
        <f>('SAMPLE RISTRETTO'!P143-'SAMPLE RISTRETTO'!P$172)/s!P$172</f>
        <v>-1.0771582775529382</v>
      </c>
    </row>
    <row r="144" spans="1:16" ht="12.75">
      <c r="A144" s="5">
        <v>37575</v>
      </c>
      <c r="B144" s="13">
        <f>('SAMPLE RISTRETTO'!B144-'SAMPLE RISTRETTO'!B$172)/s!B$172</f>
        <v>0.8379314104603357</v>
      </c>
      <c r="C144" s="13">
        <f>('SAMPLE RISTRETTO'!C144-'SAMPLE RISTRETTO'!C$172)/s!C$172</f>
        <v>-0.469937184931464</v>
      </c>
      <c r="D144" s="13">
        <f>('SAMPLE RISTRETTO'!D144-'SAMPLE RISTRETTO'!D$172)/s!D$172</f>
        <v>0.56508281823375</v>
      </c>
      <c r="E144" s="13">
        <f>('SAMPLE RISTRETTO'!E144-'SAMPLE RISTRETTO'!E$172)/s!E$172</f>
        <v>0.5804272596955524</v>
      </c>
      <c r="F144" s="13">
        <f>('SAMPLE RISTRETTO'!F144-'SAMPLE RISTRETTO'!F$172)/s!F$172</f>
        <v>0.03506750581608958</v>
      </c>
      <c r="G144" s="13">
        <f>('SAMPLE RISTRETTO'!G144-'SAMPLE RISTRETTO'!G$172)/s!G$172</f>
        <v>0.3708802067125246</v>
      </c>
      <c r="H144" s="13">
        <f>('SAMPLE RISTRETTO'!H144-'SAMPLE RISTRETTO'!H$172)/s!H$172</f>
        <v>-0.6452728316910655</v>
      </c>
      <c r="I144" s="13">
        <f>('SAMPLE RISTRETTO'!I144-'SAMPLE RISTRETTO'!I$172)/s!I$172</f>
        <v>0.6763736329696628</v>
      </c>
      <c r="J144" s="13">
        <f>('SAMPLE RISTRETTO'!J144-'SAMPLE RISTRETTO'!J$172)/s!J$172</f>
        <v>1.2036126748907048</v>
      </c>
      <c r="K144" s="13">
        <f>('SAMPLE RISTRETTO'!K144-'SAMPLE RISTRETTO'!K$172)/s!K$172</f>
        <v>0.7091735240667445</v>
      </c>
      <c r="L144" s="13">
        <f>('SAMPLE RISTRETTO'!L144-'SAMPLE RISTRETTO'!L$172)/s!L$172</f>
        <v>-1.0969049135209268</v>
      </c>
      <c r="M144" s="13">
        <f>('SAMPLE RISTRETTO'!M144-'SAMPLE RISTRETTO'!M$172)/s!M$172</f>
        <v>-1.1069179107388125</v>
      </c>
      <c r="N144" s="13">
        <f>('SAMPLE RISTRETTO'!N144-'SAMPLE RISTRETTO'!N$172)/s!N$172</f>
        <v>-0.1525793834561461</v>
      </c>
      <c r="O144" s="13">
        <f>('SAMPLE RISTRETTO'!O144-'SAMPLE RISTRETTO'!O$172)/s!O$172</f>
        <v>-1.742414864478477</v>
      </c>
      <c r="P144" s="13">
        <f>('SAMPLE RISTRETTO'!P144-'SAMPLE RISTRETTO'!P$172)/s!P$172</f>
        <v>-1.105808387251636</v>
      </c>
    </row>
    <row r="145" spans="1:16" ht="12.75">
      <c r="A145" s="5">
        <v>37605</v>
      </c>
      <c r="B145" s="13">
        <f>('SAMPLE RISTRETTO'!B145-'SAMPLE RISTRETTO'!B$172)/s!B$172</f>
        <v>0.7842392689192778</v>
      </c>
      <c r="C145" s="13">
        <f>('SAMPLE RISTRETTO'!C145-'SAMPLE RISTRETTO'!C$172)/s!C$172</f>
        <v>-0.9548043422513035</v>
      </c>
      <c r="D145" s="13">
        <f>('SAMPLE RISTRETTO'!D145-'SAMPLE RISTRETTO'!D$172)/s!D$172</f>
        <v>0.4202404409944953</v>
      </c>
      <c r="E145" s="13">
        <f>('SAMPLE RISTRETTO'!E145-'SAMPLE RISTRETTO'!E$172)/s!E$172</f>
        <v>0.42642660175645714</v>
      </c>
      <c r="F145" s="13">
        <f>('SAMPLE RISTRETTO'!F145-'SAMPLE RISTRETTO'!F$172)/s!F$172</f>
        <v>-0.1425180998112759</v>
      </c>
      <c r="G145" s="13">
        <f>('SAMPLE RISTRETTO'!G145-'SAMPLE RISTRETTO'!G$172)/s!G$172</f>
        <v>0.3329170049121918</v>
      </c>
      <c r="H145" s="13">
        <f>('SAMPLE RISTRETTO'!H145-'SAMPLE RISTRETTO'!H$172)/s!H$172</f>
        <v>-0.7443493210068955</v>
      </c>
      <c r="I145" s="13">
        <f>('SAMPLE RISTRETTO'!I145-'SAMPLE RISTRETTO'!I$172)/s!I$172</f>
        <v>0.6850841725003728</v>
      </c>
      <c r="J145" s="13">
        <f>('SAMPLE RISTRETTO'!J145-'SAMPLE RISTRETTO'!J$172)/s!J$172</f>
        <v>1.2571689180105423</v>
      </c>
      <c r="K145" s="13">
        <f>('SAMPLE RISTRETTO'!K145-'SAMPLE RISTRETTO'!K$172)/s!K$172</f>
        <v>0.559163655666186</v>
      </c>
      <c r="L145" s="13">
        <f>('SAMPLE RISTRETTO'!L145-'SAMPLE RISTRETTO'!L$172)/s!L$172</f>
        <v>-1.127767439130583</v>
      </c>
      <c r="M145" s="13">
        <f>('SAMPLE RISTRETTO'!M145-'SAMPLE RISTRETTO'!M$172)/s!M$172</f>
        <v>-1.1322827086087708</v>
      </c>
      <c r="N145" s="13">
        <f>('SAMPLE RISTRETTO'!N145-'SAMPLE RISTRETTO'!N$172)/s!N$172</f>
        <v>-0.07431262659930744</v>
      </c>
      <c r="O145" s="13">
        <f>('SAMPLE RISTRETTO'!O145-'SAMPLE RISTRETTO'!O$172)/s!O$172</f>
        <v>-1.6811905148766488</v>
      </c>
      <c r="P145" s="13">
        <f>('SAMPLE RISTRETTO'!P145-'SAMPLE RISTRETTO'!P$172)/s!P$172</f>
        <v>-1.1380335594338533</v>
      </c>
    </row>
    <row r="146" spans="1:16" ht="12.75">
      <c r="A146" s="5">
        <v>37636</v>
      </c>
      <c r="B146" s="13">
        <f>('SAMPLE RISTRETTO'!B146-'SAMPLE RISTRETTO'!B$172)/s!B$172</f>
        <v>0.7257602264656757</v>
      </c>
      <c r="C146" s="13">
        <f>('SAMPLE RISTRETTO'!C146-'SAMPLE RISTRETTO'!C$172)/s!C$172</f>
        <v>-0.4454714109377986</v>
      </c>
      <c r="D146" s="13">
        <f>('SAMPLE RISTRETTO'!D146-'SAMPLE RISTRETTO'!D$172)/s!D$172</f>
        <v>0.27281851046348815</v>
      </c>
      <c r="E146" s="13">
        <f>('SAMPLE RISTRETTO'!E146-'SAMPLE RISTRETTO'!E$172)/s!E$172</f>
        <v>0.27258152167549704</v>
      </c>
      <c r="F146" s="13">
        <f>('SAMPLE RISTRETTO'!F146-'SAMPLE RISTRETTO'!F$172)/s!F$172</f>
        <v>-0.2727643859360885</v>
      </c>
      <c r="G146" s="13">
        <f>('SAMPLE RISTRETTO'!G146-'SAMPLE RISTRETTO'!G$172)/s!G$172</f>
        <v>0.2953858110978772</v>
      </c>
      <c r="H146" s="13">
        <f>('SAMPLE RISTRETTO'!H146-'SAMPLE RISTRETTO'!H$172)/s!H$172</f>
        <v>-0.8167607284578421</v>
      </c>
      <c r="I146" s="13">
        <f>('SAMPLE RISTRETTO'!I146-'SAMPLE RISTRETTO'!I$172)/s!I$172</f>
        <v>0.6576321010341483</v>
      </c>
      <c r="J146" s="13">
        <f>('SAMPLE RISTRETTO'!J146-'SAMPLE RISTRETTO'!J$172)/s!J$172</f>
        <v>1.3442409792597547</v>
      </c>
      <c r="K146" s="13">
        <f>('SAMPLE RISTRETTO'!K146-'SAMPLE RISTRETTO'!K$172)/s!K$172</f>
        <v>0.4363689957672474</v>
      </c>
      <c r="L146" s="13">
        <f>('SAMPLE RISTRETTO'!L146-'SAMPLE RISTRETTO'!L$172)/s!L$172</f>
        <v>-1.1633349784182068</v>
      </c>
      <c r="M146" s="13">
        <f>('SAMPLE RISTRETTO'!M146-'SAMPLE RISTRETTO'!M$172)/s!M$172</f>
        <v>-1.1619782202350106</v>
      </c>
      <c r="N146" s="13">
        <f>('SAMPLE RISTRETTO'!N146-'SAMPLE RISTRETTO'!N$172)/s!N$172</f>
        <v>0.018007505428407383</v>
      </c>
      <c r="O146" s="13">
        <f>('SAMPLE RISTRETTO'!O146-'SAMPLE RISTRETTO'!O$172)/s!O$172</f>
        <v>-1.5264327732986995</v>
      </c>
      <c r="P146" s="13">
        <f>('SAMPLE RISTRETTO'!P146-'SAMPLE RISTRETTO'!P$172)/s!P$172</f>
        <v>-1.1735012866167076</v>
      </c>
    </row>
    <row r="147" spans="1:16" ht="12.75">
      <c r="A147" s="5">
        <v>37667</v>
      </c>
      <c r="B147" s="13">
        <f>('SAMPLE RISTRETTO'!B147-'SAMPLE RISTRETTO'!B$172)/s!B$172</f>
        <v>0.6714335742543671</v>
      </c>
      <c r="C147" s="13">
        <f>('SAMPLE RISTRETTO'!C147-'SAMPLE RISTRETTO'!C$172)/s!C$172</f>
        <v>0.9335085777694794</v>
      </c>
      <c r="D147" s="13">
        <f>('SAMPLE RISTRETTO'!D147-'SAMPLE RISTRETTO'!D$172)/s!D$172</f>
        <v>0.13260035933627717</v>
      </c>
      <c r="E147" s="13">
        <f>('SAMPLE RISTRETTO'!E147-'SAMPLE RISTRETTO'!E$172)/s!E$172</f>
        <v>0.12402037023359029</v>
      </c>
      <c r="F147" s="13">
        <f>('SAMPLE RISTRETTO'!F147-'SAMPLE RISTRETTO'!F$172)/s!F$172</f>
        <v>-0.3329500522567458</v>
      </c>
      <c r="G147" s="13">
        <f>('SAMPLE RISTRETTO'!G147-'SAMPLE RISTRETTO'!G$172)/s!G$172</f>
        <v>0.22003746992466558</v>
      </c>
      <c r="H147" s="13">
        <f>('SAMPLE RISTRETTO'!H147-'SAMPLE RISTRETTO'!H$172)/s!H$172</f>
        <v>-0.8726716772298851</v>
      </c>
      <c r="I147" s="13">
        <f>('SAMPLE RISTRETTO'!I147-'SAMPLE RISTRETTO'!I$172)/s!I$172</f>
        <v>0.6071154550912733</v>
      </c>
      <c r="J147" s="13">
        <f>('SAMPLE RISTRETTO'!J147-'SAMPLE RISTRETTO'!J$172)/s!J$172</f>
        <v>1.4395059732281417</v>
      </c>
      <c r="K147" s="13">
        <f>('SAMPLE RISTRETTO'!K147-'SAMPLE RISTRETTO'!K$172)/s!K$172</f>
        <v>0.36062335937743023</v>
      </c>
      <c r="L147" s="13">
        <f>('SAMPLE RISTRETTO'!L147-'SAMPLE RISTRETTO'!L$172)/s!L$172</f>
        <v>-1.201586305373482</v>
      </c>
      <c r="M147" s="13">
        <f>('SAMPLE RISTRETTO'!M147-'SAMPLE RISTRETTO'!M$172)/s!M$172</f>
        <v>-1.191637438829599</v>
      </c>
      <c r="N147" s="13">
        <f>('SAMPLE RISTRETTO'!N147-'SAMPLE RISTRETTO'!N$172)/s!N$172</f>
        <v>0.12322022164070605</v>
      </c>
      <c r="O147" s="13">
        <f>('SAMPLE RISTRETTO'!O147-'SAMPLE RISTRETTO'!O$172)/s!O$172</f>
        <v>-1.3146552618626377</v>
      </c>
      <c r="P147" s="13">
        <f>('SAMPLE RISTRETTO'!P147-'SAMPLE RISTRETTO'!P$172)/s!P$172</f>
        <v>-1.2118375811620745</v>
      </c>
    </row>
    <row r="148" spans="1:16" ht="12.75">
      <c r="A148" s="5">
        <v>37695</v>
      </c>
      <c r="B148" s="13">
        <f>('SAMPLE RISTRETTO'!B148-'SAMPLE RISTRETTO'!B$172)/s!B$172</f>
        <v>0.6310185437110025</v>
      </c>
      <c r="C148" s="13">
        <f>('SAMPLE RISTRETTO'!C148-'SAMPLE RISTRETTO'!C$172)/s!C$172</f>
        <v>1.308279752124314</v>
      </c>
      <c r="D148" s="13">
        <f>('SAMPLE RISTRETTO'!D148-'SAMPLE RISTRETTO'!D$172)/s!D$172</f>
        <v>0.011235892671312735</v>
      </c>
      <c r="E148" s="13">
        <f>('SAMPLE RISTRETTO'!E148-'SAMPLE RISTRETTO'!E$172)/s!E$172</f>
        <v>-0.0077167814121744905</v>
      </c>
      <c r="F148" s="13">
        <f>('SAMPLE RISTRETTO'!F148-'SAMPLE RISTRETTO'!F$172)/s!F$172</f>
        <v>-0.3352971358254562</v>
      </c>
      <c r="G148" s="13">
        <f>('SAMPLE RISTRETTO'!G148-'SAMPLE RISTRETTO'!G$172)/s!G$172</f>
        <v>0.08095624767918654</v>
      </c>
      <c r="H148" s="13">
        <f>('SAMPLE RISTRETTO'!H148-'SAMPLE RISTRETTO'!H$172)/s!H$172</f>
        <v>-0.9206057280105082</v>
      </c>
      <c r="I148" s="13">
        <f>('SAMPLE RISTRETTO'!I148-'SAMPLE RISTRETTO'!I$172)/s!I$172</f>
        <v>0.5473644570194186</v>
      </c>
      <c r="J148" s="13">
        <f>('SAMPLE RISTRETTO'!J148-'SAMPLE RISTRETTO'!J$172)/s!J$172</f>
        <v>1.5348203587597256</v>
      </c>
      <c r="K148" s="13">
        <f>('SAMPLE RISTRETTO'!K148-'SAMPLE RISTRETTO'!K$172)/s!K$172</f>
        <v>0.3550140569549468</v>
      </c>
      <c r="L148" s="13">
        <f>('SAMPLE RISTRETTO'!L148-'SAMPLE RISTRETTO'!L$172)/s!L$172</f>
        <v>-1.2411957278855832</v>
      </c>
      <c r="M148" s="13">
        <f>('SAMPLE RISTRETTO'!M148-'SAMPLE RISTRETTO'!M$172)/s!M$172</f>
        <v>-1.2220930537400208</v>
      </c>
      <c r="N148" s="13">
        <f>('SAMPLE RISTRETTO'!N148-'SAMPLE RISTRETTO'!N$172)/s!N$172</f>
        <v>0.23784552221294764</v>
      </c>
      <c r="O148" s="13">
        <f>('SAMPLE RISTRETTO'!O148-'SAMPLE RISTRETTO'!O$172)/s!O$172</f>
        <v>-1.0738118102228864</v>
      </c>
      <c r="P148" s="13">
        <f>('SAMPLE RISTRETTO'!P148-'SAMPLE RISTRETTO'!P$172)/s!P$172</f>
        <v>-1.2522915433164898</v>
      </c>
    </row>
    <row r="149" spans="1:16" ht="12.75">
      <c r="A149" s="5">
        <v>37726</v>
      </c>
      <c r="B149" s="13">
        <f>('SAMPLE RISTRETTO'!B149-'SAMPLE RISTRETTO'!B$172)/s!B$172</f>
        <v>0.606545170580437</v>
      </c>
      <c r="C149" s="13">
        <f>('SAMPLE RISTRETTO'!C149-'SAMPLE RISTRETTO'!C$172)/s!C$172</f>
        <v>1.1625971887924513</v>
      </c>
      <c r="D149" s="13">
        <f>('SAMPLE RISTRETTO'!D149-'SAMPLE RISTRETTO'!D$172)/s!D$172</f>
        <v>-0.08583330919218957</v>
      </c>
      <c r="E149" s="13">
        <f>('SAMPLE RISTRETTO'!E149-'SAMPLE RISTRETTO'!E$172)/s!E$172</f>
        <v>-0.10924324269217613</v>
      </c>
      <c r="F149" s="13">
        <f>('SAMPLE RISTRETTO'!F149-'SAMPLE RISTRETTO'!F$172)/s!F$172</f>
        <v>-0.29515647237091924</v>
      </c>
      <c r="G149" s="13">
        <f>('SAMPLE RISTRETTO'!G149-'SAMPLE RISTRETTO'!G$172)/s!G$172</f>
        <v>-0.10699198656594576</v>
      </c>
      <c r="H149" s="13">
        <f>('SAMPLE RISTRETTO'!H149-'SAMPLE RISTRETTO'!H$172)/s!H$172</f>
        <v>-0.9650656021563448</v>
      </c>
      <c r="I149" s="13">
        <f>('SAMPLE RISTRETTO'!I149-'SAMPLE RISTRETTO'!I$172)/s!I$172</f>
        <v>0.4854521905271664</v>
      </c>
      <c r="J149" s="13">
        <f>('SAMPLE RISTRETTO'!J149-'SAMPLE RISTRETTO'!J$172)/s!J$172</f>
        <v>1.6173061893207752</v>
      </c>
      <c r="K149" s="13">
        <f>('SAMPLE RISTRETTO'!K149-'SAMPLE RISTRETTO'!K$172)/s!K$172</f>
        <v>0.4179361257802008</v>
      </c>
      <c r="L149" s="13">
        <f>('SAMPLE RISTRETTO'!L149-'SAMPLE RISTRETTO'!L$172)/s!L$172</f>
        <v>-1.281957239887902</v>
      </c>
      <c r="M149" s="13">
        <f>('SAMPLE RISTRETTO'!M149-'SAMPLE RISTRETTO'!M$172)/s!M$172</f>
        <v>-1.2545827774070828</v>
      </c>
      <c r="N149" s="13">
        <f>('SAMPLE RISTRETTO'!N149-'SAMPLE RISTRETTO'!N$172)/s!N$172</f>
        <v>0.35403784097450963</v>
      </c>
      <c r="O149" s="13">
        <f>('SAMPLE RISTRETTO'!O149-'SAMPLE RISTRETTO'!O$172)/s!O$172</f>
        <v>-0.8424520702328958</v>
      </c>
      <c r="P149" s="13">
        <f>('SAMPLE RISTRETTO'!P149-'SAMPLE RISTRETTO'!P$172)/s!P$172</f>
        <v>-1.292934262860314</v>
      </c>
    </row>
    <row r="150" spans="1:16" ht="12.75">
      <c r="A150" s="5">
        <v>37756</v>
      </c>
      <c r="B150" s="13">
        <f>('SAMPLE RISTRETTO'!B150-'SAMPLE RISTRETTO'!B$172)/s!B$172</f>
        <v>0.5946812141079016</v>
      </c>
      <c r="C150" s="13">
        <f>('SAMPLE RISTRETTO'!C150-'SAMPLE RISTRETTO'!C$172)/s!C$172</f>
        <v>0.4630984687182157</v>
      </c>
      <c r="D150" s="13">
        <f>('SAMPLE RISTRETTO'!D150-'SAMPLE RISTRETTO'!D$172)/s!D$172</f>
        <v>-0.15886621345854998</v>
      </c>
      <c r="E150" s="13">
        <f>('SAMPLE RISTRETTO'!E150-'SAMPLE RISTRETTO'!E$172)/s!E$172</f>
        <v>-0.18131839561298904</v>
      </c>
      <c r="F150" s="13">
        <f>('SAMPLE RISTRETTO'!F150-'SAMPLE RISTRETTO'!F$172)/s!F$172</f>
        <v>-0.21146063632602097</v>
      </c>
      <c r="G150" s="13">
        <f>('SAMPLE RISTRETTO'!G150-'SAMPLE RISTRETTO'!G$172)/s!G$172</f>
        <v>-0.2718339171328808</v>
      </c>
      <c r="H150" s="13">
        <f>('SAMPLE RISTRETTO'!H150-'SAMPLE RISTRETTO'!H$172)/s!H$172</f>
        <v>-0.9951691075079263</v>
      </c>
      <c r="I150" s="13">
        <f>('SAMPLE RISTRETTO'!I150-'SAMPLE RISTRETTO'!I$172)/s!I$172</f>
        <v>0.4260596288184643</v>
      </c>
      <c r="J150" s="13">
        <f>('SAMPLE RISTRETTO'!J150-'SAMPLE RISTRETTO'!J$172)/s!J$172</f>
        <v>1.6817484851548463</v>
      </c>
      <c r="K150" s="13">
        <f>('SAMPLE RISTRETTO'!K150-'SAMPLE RISTRETTO'!K$172)/s!K$172</f>
        <v>0.5252492119726773</v>
      </c>
      <c r="L150" s="13">
        <f>('SAMPLE RISTRETTO'!L150-'SAMPLE RISTRETTO'!L$172)/s!L$172</f>
        <v>-1.3207637487820167</v>
      </c>
      <c r="M150" s="13">
        <f>('SAMPLE RISTRETTO'!M150-'SAMPLE RISTRETTO'!M$172)/s!M$172</f>
        <v>-1.2888924787847473</v>
      </c>
      <c r="N150" s="13">
        <f>('SAMPLE RISTRETTO'!N150-'SAMPLE RISTRETTO'!N$172)/s!N$172</f>
        <v>0.4438604187878523</v>
      </c>
      <c r="O150" s="13">
        <f>('SAMPLE RISTRETTO'!O150-'SAMPLE RISTRETTO'!O$172)/s!O$172</f>
        <v>-0.6632559478141807</v>
      </c>
      <c r="P150" s="13">
        <f>('SAMPLE RISTRETTO'!P150-'SAMPLE RISTRETTO'!P$172)/s!P$172</f>
        <v>-1.3312853336603263</v>
      </c>
    </row>
    <row r="151" spans="1:16" ht="12.75">
      <c r="A151" s="5">
        <v>37787</v>
      </c>
      <c r="B151" s="13">
        <f>('SAMPLE RISTRETTO'!B151-'SAMPLE RISTRETTO'!B$172)/s!B$172</f>
        <v>0.5980308143671516</v>
      </c>
      <c r="C151" s="13">
        <f>('SAMPLE RISTRETTO'!C151-'SAMPLE RISTRETTO'!C$172)/s!C$172</f>
        <v>0.4230635658198534</v>
      </c>
      <c r="D151" s="13">
        <f>('SAMPLE RISTRETTO'!D151-'SAMPLE RISTRETTO'!D$172)/s!D$172</f>
        <v>-0.2025681304267768</v>
      </c>
      <c r="E151" s="13">
        <f>('SAMPLE RISTRETTO'!E151-'SAMPLE RISTRETTO'!E$172)/s!E$172</f>
        <v>-0.22984453094163668</v>
      </c>
      <c r="F151" s="13">
        <f>('SAMPLE RISTRETTO'!F151-'SAMPLE RISTRETTO'!F$172)/s!F$172</f>
        <v>-0.10346244737603098</v>
      </c>
      <c r="G151" s="13">
        <f>('SAMPLE RISTRETTO'!G151-'SAMPLE RISTRETTO'!G$172)/s!G$172</f>
        <v>-0.3292042202700861</v>
      </c>
      <c r="H151" s="13">
        <f>('SAMPLE RISTRETTO'!H151-'SAMPLE RISTRETTO'!H$172)/s!H$172</f>
        <v>-1.0067293249491227</v>
      </c>
      <c r="I151" s="13">
        <f>('SAMPLE RISTRETTO'!I151-'SAMPLE RISTRETTO'!I$172)/s!I$172</f>
        <v>0.37969939229860517</v>
      </c>
      <c r="J151" s="13">
        <f>('SAMPLE RISTRETTO'!J151-'SAMPLE RISTRETTO'!J$172)/s!J$172</f>
        <v>1.738902238110987</v>
      </c>
      <c r="K151" s="13">
        <f>('SAMPLE RISTRETTO'!K151-'SAMPLE RISTRETTO'!K$172)/s!K$172</f>
        <v>0.6655584856140059</v>
      </c>
      <c r="L151" s="13">
        <f>('SAMPLE RISTRETTO'!L151-'SAMPLE RISTRETTO'!L$172)/s!L$172</f>
        <v>-1.3530881535375405</v>
      </c>
      <c r="M151" s="13">
        <f>('SAMPLE RISTRETTO'!M151-'SAMPLE RISTRETTO'!M$172)/s!M$172</f>
        <v>-1.3205458149280362</v>
      </c>
      <c r="N151" s="13">
        <f>('SAMPLE RISTRETTO'!N151-'SAMPLE RISTRETTO'!N$172)/s!N$172</f>
        <v>0.4891629823036321</v>
      </c>
      <c r="O151" s="13">
        <f>('SAMPLE RISTRETTO'!O151-'SAMPLE RISTRETTO'!O$172)/s!O$172</f>
        <v>-0.5573546762029404</v>
      </c>
      <c r="P151" s="13">
        <f>('SAMPLE RISTRETTO'!P151-'SAMPLE RISTRETTO'!P$172)/s!P$172</f>
        <v>-1.3644490572954497</v>
      </c>
    </row>
    <row r="152" spans="1:16" ht="12.75">
      <c r="A152" s="5">
        <v>37817</v>
      </c>
      <c r="B152" s="13">
        <f>('SAMPLE RISTRETTO'!B152-'SAMPLE RISTRETTO'!B$172)/s!B$172</f>
        <v>0.6204765201344391</v>
      </c>
      <c r="C152" s="13">
        <f>('SAMPLE RISTRETTO'!C152-'SAMPLE RISTRETTO'!C$172)/s!C$172</f>
        <v>-0.5522311519994323</v>
      </c>
      <c r="D152" s="13">
        <f>('SAMPLE RISTRETTO'!D152-'SAMPLE RISTRETTO'!D$172)/s!D$172</f>
        <v>-0.21756829996716093</v>
      </c>
      <c r="E152" s="13">
        <f>('SAMPLE RISTRETTO'!E152-'SAMPLE RISTRETTO'!E$172)/s!E$172</f>
        <v>-0.24407746920766804</v>
      </c>
      <c r="F152" s="13">
        <f>('SAMPLE RISTRETTO'!F152-'SAMPLE RISTRETTO'!F$172)/s!F$172</f>
        <v>0.009365021823979972</v>
      </c>
      <c r="G152" s="13">
        <f>('SAMPLE RISTRETTO'!G152-'SAMPLE RISTRETTO'!G$172)/s!G$172</f>
        <v>-0.2853916815848531</v>
      </c>
      <c r="H152" s="13">
        <f>('SAMPLE RISTRETTO'!H152-'SAMPLE RISTRETTO'!H$172)/s!H$172</f>
        <v>-1.0056850877831827</v>
      </c>
      <c r="I152" s="13">
        <f>('SAMPLE RISTRETTO'!I152-'SAMPLE RISTRETTO'!I$172)/s!I$172</f>
        <v>0.3539242132610717</v>
      </c>
      <c r="J152" s="13">
        <f>('SAMPLE RISTRETTO'!J152-'SAMPLE RISTRETTO'!J$172)/s!J$172</f>
        <v>1.797752033471439</v>
      </c>
      <c r="K152" s="13">
        <f>('SAMPLE RISTRETTO'!K152-'SAMPLE RISTRETTO'!K$172)/s!K$172</f>
        <v>0.8294533827002534</v>
      </c>
      <c r="L152" s="13">
        <f>('SAMPLE RISTRETTO'!L152-'SAMPLE RISTRETTO'!L$172)/s!L$172</f>
        <v>-1.3762134608828567</v>
      </c>
      <c r="M152" s="13">
        <f>('SAMPLE RISTRETTO'!M152-'SAMPLE RISTRETTO'!M$172)/s!M$172</f>
        <v>-1.342943308431423</v>
      </c>
      <c r="N152" s="13">
        <f>('SAMPLE RISTRETTO'!N152-'SAMPLE RISTRETTO'!N$172)/s!N$172</f>
        <v>0.4917934373638778</v>
      </c>
      <c r="O152" s="13">
        <f>('SAMPLE RISTRETTO'!O152-'SAMPLE RISTRETTO'!O$172)/s!O$172</f>
        <v>-0.5378387962369767</v>
      </c>
      <c r="P152" s="13">
        <f>('SAMPLE RISTRETTO'!P152-'SAMPLE RISTRETTO'!P$172)/s!P$172</f>
        <v>-1.3887875894400261</v>
      </c>
    </row>
    <row r="153" spans="1:16" ht="12.75">
      <c r="A153" s="5">
        <v>37848</v>
      </c>
      <c r="B153" s="13">
        <f>('SAMPLE RISTRETTO'!B153-'SAMPLE RISTRETTO'!B$172)/s!B$172</f>
        <v>0.6610195325069026</v>
      </c>
      <c r="C153" s="13">
        <f>('SAMPLE RISTRETTO'!C153-'SAMPLE RISTRETTO'!C$172)/s!C$172</f>
        <v>-1.4963876120133184</v>
      </c>
      <c r="D153" s="13">
        <f>('SAMPLE RISTRETTO'!D153-'SAMPLE RISTRETTO'!D$172)/s!D$172</f>
        <v>-0.20932430789788745</v>
      </c>
      <c r="E153" s="13">
        <f>('SAMPLE RISTRETTO'!E153-'SAMPLE RISTRETTO'!E$172)/s!E$172</f>
        <v>-0.23050745552789953</v>
      </c>
      <c r="F153" s="13">
        <f>('SAMPLE RISTRETTO'!F153-'SAMPLE RISTRETTO'!F$172)/s!F$172</f>
        <v>0.11528336336382877</v>
      </c>
      <c r="G153" s="13">
        <f>('SAMPLE RISTRETTO'!G153-'SAMPLE RISTRETTO'!G$172)/s!G$172</f>
        <v>-0.17092388977028775</v>
      </c>
      <c r="H153" s="13">
        <f>('SAMPLE RISTRETTO'!H153-'SAMPLE RISTRETTO'!H$172)/s!H$172</f>
        <v>-1.004041474821144</v>
      </c>
      <c r="I153" s="13">
        <f>('SAMPLE RISTRETTO'!I153-'SAMPLE RISTRETTO'!I$172)/s!I$172</f>
        <v>0.35114621933451634</v>
      </c>
      <c r="J153" s="13">
        <f>('SAMPLE RISTRETTO'!J153-'SAMPLE RISTRETTO'!J$172)/s!J$172</f>
        <v>1.8484317594843056</v>
      </c>
      <c r="K153" s="13">
        <f>('SAMPLE RISTRETTO'!K153-'SAMPLE RISTRETTO'!K$172)/s!K$172</f>
        <v>0.9994307151900413</v>
      </c>
      <c r="L153" s="13">
        <f>('SAMPLE RISTRETTO'!L153-'SAMPLE RISTRETTO'!L$172)/s!L$172</f>
        <v>-1.3882046859141661</v>
      </c>
      <c r="M153" s="13">
        <f>('SAMPLE RISTRETTO'!M153-'SAMPLE RISTRETTO'!M$172)/s!M$172</f>
        <v>-1.354358645198374</v>
      </c>
      <c r="N153" s="13">
        <f>('SAMPLE RISTRETTO'!N153-'SAMPLE RISTRETTO'!N$172)/s!N$172</f>
        <v>0.482763746301618</v>
      </c>
      <c r="O153" s="13">
        <f>('SAMPLE RISTRETTO'!O153-'SAMPLE RISTRETTO'!O$172)/s!O$172</f>
        <v>-0.6009355669120324</v>
      </c>
      <c r="P153" s="13">
        <f>('SAMPLE RISTRETTO'!P153-'SAMPLE RISTRETTO'!P$172)/s!P$172</f>
        <v>-1.4032452173368775</v>
      </c>
    </row>
    <row r="154" spans="1:16" ht="12.75">
      <c r="A154" s="5">
        <v>37879</v>
      </c>
      <c r="B154" s="13">
        <f>('SAMPLE RISTRETTO'!B154-'SAMPLE RISTRETTO'!B$172)/s!B$172</f>
        <v>0.7158686734410433</v>
      </c>
      <c r="C154" s="13">
        <f>('SAMPLE RISTRETTO'!C154-'SAMPLE RISTRETTO'!C$172)/s!C$172</f>
        <v>0.7489031921843617</v>
      </c>
      <c r="D154" s="13">
        <f>('SAMPLE RISTRETTO'!D154-'SAMPLE RISTRETTO'!D$172)/s!D$172</f>
        <v>-0.18022968429363648</v>
      </c>
      <c r="E154" s="13">
        <f>('SAMPLE RISTRETTO'!E154-'SAMPLE RISTRETTO'!E$172)/s!E$172</f>
        <v>-0.19932165490707474</v>
      </c>
      <c r="F154" s="13">
        <f>('SAMPLE RISTRETTO'!F154-'SAMPLE RISTRETTO'!F$172)/s!F$172</f>
        <v>0.2027655758295467</v>
      </c>
      <c r="G154" s="13">
        <f>('SAMPLE RISTRETTO'!G154-'SAMPLE RISTRETTO'!G$172)/s!G$172</f>
        <v>-0.056283637257335394</v>
      </c>
      <c r="H154" s="13">
        <f>('SAMPLE RISTRETTO'!H154-'SAMPLE RISTRETTO'!H$172)/s!H$172</f>
        <v>-1.0448634082984316</v>
      </c>
      <c r="I154" s="13">
        <f>('SAMPLE RISTRETTO'!I154-'SAMPLE RISTRETTO'!I$172)/s!I$172</f>
        <v>0.37197947751100413</v>
      </c>
      <c r="J154" s="13">
        <f>('SAMPLE RISTRETTO'!J154-'SAMPLE RISTRETTO'!J$172)/s!J$172</f>
        <v>1.8762982539581043</v>
      </c>
      <c r="K154" s="13">
        <f>('SAMPLE RISTRETTO'!K154-'SAMPLE RISTRETTO'!K$172)/s!K$172</f>
        <v>1.1473720226297444</v>
      </c>
      <c r="L154" s="13">
        <f>('SAMPLE RISTRETTO'!L154-'SAMPLE RISTRETTO'!L$172)/s!L$172</f>
        <v>-1.3897163927017002</v>
      </c>
      <c r="M154" s="13">
        <f>('SAMPLE RISTRETTO'!M154-'SAMPLE RISTRETTO'!M$172)/s!M$172</f>
        <v>-1.3550939456367013</v>
      </c>
      <c r="N154" s="13">
        <f>('SAMPLE RISTRETTO'!N154-'SAMPLE RISTRETTO'!N$172)/s!N$172</f>
        <v>0.49994729536826904</v>
      </c>
      <c r="O154" s="13">
        <f>('SAMPLE RISTRETTO'!O154-'SAMPLE RISTRETTO'!O$172)/s!O$172</f>
        <v>-0.707170250869544</v>
      </c>
      <c r="P154" s="13">
        <f>('SAMPLE RISTRETTO'!P154-'SAMPLE RISTRETTO'!P$172)/s!P$172</f>
        <v>-1.4087728732356244</v>
      </c>
    </row>
    <row r="155" spans="1:16" ht="12.75">
      <c r="A155" s="5">
        <v>37909</v>
      </c>
      <c r="B155" s="13">
        <f>('SAMPLE RISTRETTO'!B155-'SAMPLE RISTRETTO'!B$172)/s!B$172</f>
        <v>0.7741252697473883</v>
      </c>
      <c r="C155" s="13">
        <f>('SAMPLE RISTRETTO'!C155-'SAMPLE RISTRETTO'!C$172)/s!C$172</f>
        <v>0.5086937747961848</v>
      </c>
      <c r="D155" s="13">
        <f>('SAMPLE RISTRETTO'!D155-'SAMPLE RISTRETTO'!D$172)/s!D$172</f>
        <v>-0.13847230249155007</v>
      </c>
      <c r="E155" s="13">
        <f>('SAMPLE RISTRETTO'!E155-'SAMPLE RISTRETTO'!E$172)/s!E$172</f>
        <v>-0.14985598014472615</v>
      </c>
      <c r="F155" s="13">
        <f>('SAMPLE RISTRETTO'!F155-'SAMPLE RISTRETTO'!F$172)/s!F$172</f>
        <v>0.2573072159996131</v>
      </c>
      <c r="G155" s="13">
        <f>('SAMPLE RISTRETTO'!G155-'SAMPLE RISTRETTO'!G$172)/s!G$172</f>
        <v>0.00842910605700166</v>
      </c>
      <c r="H155" s="13">
        <f>('SAMPLE RISTRETTO'!H155-'SAMPLE RISTRETTO'!H$172)/s!H$172</f>
        <v>-1.1514499844864174</v>
      </c>
      <c r="I155" s="13">
        <f>('SAMPLE RISTRETTO'!I155-'SAMPLE RISTRETTO'!I$172)/s!I$172</f>
        <v>0.40985883217206154</v>
      </c>
      <c r="J155" s="13">
        <f>('SAMPLE RISTRETTO'!J155-'SAMPLE RISTRETTO'!J$172)/s!J$172</f>
        <v>1.8765163775807472</v>
      </c>
      <c r="K155" s="13">
        <f>('SAMPLE RISTRETTO'!K155-'SAMPLE RISTRETTO'!K$172)/s!K$172</f>
        <v>1.2556691423489394</v>
      </c>
      <c r="L155" s="13">
        <f>('SAMPLE RISTRETTO'!L155-'SAMPLE RISTRETTO'!L$172)/s!L$172</f>
        <v>-1.386061768356642</v>
      </c>
      <c r="M155" s="13">
        <f>('SAMPLE RISTRETTO'!M155-'SAMPLE RISTRETTO'!M$172)/s!M$172</f>
        <v>-1.3511357712535608</v>
      </c>
      <c r="N155" s="13">
        <f>('SAMPLE RISTRETTO'!N155-'SAMPLE RISTRETTO'!N$172)/s!N$172</f>
        <v>0.558421008702802</v>
      </c>
      <c r="O155" s="13">
        <f>('SAMPLE RISTRETTO'!O155-'SAMPLE RISTRETTO'!O$172)/s!O$172</f>
        <v>-0.8181974212456923</v>
      </c>
      <c r="P155" s="13">
        <f>('SAMPLE RISTRETTO'!P155-'SAMPLE RISTRETTO'!P$172)/s!P$172</f>
        <v>-1.4077603985627754</v>
      </c>
    </row>
    <row r="156" spans="1:16" ht="12.75">
      <c r="A156" s="5">
        <v>37940</v>
      </c>
      <c r="B156" s="13">
        <f>('SAMPLE RISTRETTO'!B156-'SAMPLE RISTRETTO'!B$172)/s!B$172</f>
        <v>0.8321049286862362</v>
      </c>
      <c r="C156" s="13">
        <f>('SAMPLE RISTRETTO'!C156-'SAMPLE RISTRETTO'!C$172)/s!C$172</f>
        <v>-0.524429136098402</v>
      </c>
      <c r="D156" s="13">
        <f>('SAMPLE RISTRETTO'!D156-'SAMPLE RISTRETTO'!D$172)/s!D$172</f>
        <v>-0.09057202199074836</v>
      </c>
      <c r="E156" s="13">
        <f>('SAMPLE RISTRETTO'!E156-'SAMPLE RISTRETTO'!E$172)/s!E$172</f>
        <v>-0.09595838890825971</v>
      </c>
      <c r="F156" s="13">
        <f>('SAMPLE RISTRETTO'!F156-'SAMPLE RISTRETTO'!F$172)/s!F$172</f>
        <v>0.2654287589623038</v>
      </c>
      <c r="G156" s="13">
        <f>('SAMPLE RISTRETTO'!G156-'SAMPLE RISTRETTO'!G$172)/s!G$172</f>
        <v>-0.012394063972059468</v>
      </c>
      <c r="H156" s="13">
        <f>('SAMPLE RISTRETTO'!H156-'SAMPLE RISTRETTO'!H$172)/s!H$172</f>
        <v>-1.309885295386502</v>
      </c>
      <c r="I156" s="13">
        <f>('SAMPLE RISTRETTO'!I156-'SAMPLE RISTRETTO'!I$172)/s!I$172</f>
        <v>0.4546973405594792</v>
      </c>
      <c r="J156" s="13">
        <f>('SAMPLE RISTRETTO'!J156-'SAMPLE RISTRETTO'!J$172)/s!J$172</f>
        <v>1.8527357093664734</v>
      </c>
      <c r="K156" s="13">
        <f>('SAMPLE RISTRETTO'!K156-'SAMPLE RISTRETTO'!K$172)/s!K$172</f>
        <v>1.3259089606299428</v>
      </c>
      <c r="L156" s="13">
        <f>('SAMPLE RISTRETTO'!L156-'SAMPLE RISTRETTO'!L$172)/s!L$172</f>
        <v>-1.383006027516394</v>
      </c>
      <c r="M156" s="13">
        <f>('SAMPLE RISTRETTO'!M156-'SAMPLE RISTRETTO'!M$172)/s!M$172</f>
        <v>-1.3466291056048145</v>
      </c>
      <c r="N156" s="13">
        <f>('SAMPLE RISTRETTO'!N156-'SAMPLE RISTRETTO'!N$172)/s!N$172</f>
        <v>0.6490374999055399</v>
      </c>
      <c r="O156" s="13">
        <f>('SAMPLE RISTRETTO'!O156-'SAMPLE RISTRETTO'!O$172)/s!O$172</f>
        <v>-0.9028598767859892</v>
      </c>
      <c r="P156" s="13">
        <f>('SAMPLE RISTRETTO'!P156-'SAMPLE RISTRETTO'!P$172)/s!P$172</f>
        <v>-1.404361545902891</v>
      </c>
    </row>
    <row r="157" spans="1:16" ht="12.75">
      <c r="A157" s="5">
        <v>37970</v>
      </c>
      <c r="B157" s="13">
        <f>('SAMPLE RISTRETTO'!B157-'SAMPLE RISTRETTO'!B$172)/s!B$172</f>
        <v>0.883921165701337</v>
      </c>
      <c r="C157" s="13">
        <f>('SAMPLE RISTRETTO'!C157-'SAMPLE RISTRETTO'!C$172)/s!C$172</f>
        <v>-0.7090345216825213</v>
      </c>
      <c r="D157" s="13">
        <f>('SAMPLE RISTRETTO'!D157-'SAMPLE RISTRETTO'!D$172)/s!D$172</f>
        <v>-0.04767976121110829</v>
      </c>
      <c r="E157" s="13">
        <f>('SAMPLE RISTRETTO'!E157-'SAMPLE RISTRETTO'!E$172)/s!E$172</f>
        <v>-0.04243413884852249</v>
      </c>
      <c r="F157" s="13">
        <f>('SAMPLE RISTRETTO'!F157-'SAMPLE RISTRETTO'!F$172)/s!F$172</f>
        <v>0.20651417732355126</v>
      </c>
      <c r="G157" s="13">
        <f>('SAMPLE RISTRETTO'!G157-'SAMPLE RISTRETTO'!G$172)/s!G$172</f>
        <v>-0.11418545499923258</v>
      </c>
      <c r="H157" s="13">
        <f>('SAMPLE RISTRETTO'!H157-'SAMPLE RISTRETTO'!H$172)/s!H$172</f>
        <v>-1.495122956368553</v>
      </c>
      <c r="I157" s="13">
        <f>('SAMPLE RISTRETTO'!I157-'SAMPLE RISTRETTO'!I$172)/s!I$172</f>
        <v>0.49621522985723515</v>
      </c>
      <c r="J157" s="13">
        <f>('SAMPLE RISTRETTO'!J157-'SAMPLE RISTRETTO'!J$172)/s!J$172</f>
        <v>1.821992116571158</v>
      </c>
      <c r="K157" s="13">
        <f>('SAMPLE RISTRETTO'!K157-'SAMPLE RISTRETTO'!K$172)/s!K$172</f>
        <v>1.363608794749335</v>
      </c>
      <c r="L157" s="13">
        <f>('SAMPLE RISTRETTO'!L157-'SAMPLE RISTRETTO'!L$172)/s!L$172</f>
        <v>-1.3837286544347576</v>
      </c>
      <c r="M157" s="13">
        <f>('SAMPLE RISTRETTO'!M157-'SAMPLE RISTRETTO'!M$172)/s!M$172</f>
        <v>-1.3445267812163222</v>
      </c>
      <c r="N157" s="13">
        <f>('SAMPLE RISTRETTO'!N157-'SAMPLE RISTRETTO'!N$172)/s!N$172</f>
        <v>0.7332601742040201</v>
      </c>
      <c r="O157" s="13">
        <f>('SAMPLE RISTRETTO'!O157-'SAMPLE RISTRETTO'!O$172)/s!O$172</f>
        <v>-0.9311166154189279</v>
      </c>
      <c r="P157" s="13">
        <f>('SAMPLE RISTRETTO'!P157-'SAMPLE RISTRETTO'!P$172)/s!P$172</f>
        <v>-1.4025977772937592</v>
      </c>
    </row>
    <row r="158" spans="1:16" ht="12.75">
      <c r="A158" s="5">
        <v>38001</v>
      </c>
      <c r="B158" s="13">
        <f>('SAMPLE RISTRETTO'!B158-'SAMPLE RISTRETTO'!B$172)/s!B$172</f>
        <v>0.9204849107044394</v>
      </c>
      <c r="C158" s="13">
        <f>('SAMPLE RISTRETTO'!C158-'SAMPLE RISTRETTO'!C$172)/s!C$172</f>
        <v>-0.602274780621886</v>
      </c>
      <c r="D158" s="13">
        <f>('SAMPLE RISTRETTO'!D158-'SAMPLE RISTRETTO'!D$172)/s!D$172</f>
        <v>-0.020037530876407073</v>
      </c>
      <c r="E158" s="13">
        <f>('SAMPLE RISTRETTO'!E158-'SAMPLE RISTRETTO'!E$172)/s!E$172</f>
        <v>-0.004913666852497145</v>
      </c>
      <c r="F158" s="13">
        <f>('SAMPLE RISTRETTO'!F158-'SAMPLE RISTRETTO'!F$172)/s!F$172</f>
        <v>0.088739503765462</v>
      </c>
      <c r="G158" s="13">
        <f>('SAMPLE RISTRETTO'!G158-'SAMPLE RISTRETTO'!G$172)/s!G$172</f>
        <v>-0.2174477852567999</v>
      </c>
      <c r="H158" s="13">
        <f>('SAMPLE RISTRETTO'!H158-'SAMPLE RISTRETTO'!H$172)/s!H$172</f>
        <v>-1.6694177744432832</v>
      </c>
      <c r="I158" s="13">
        <f>('SAMPLE RISTRETTO'!I158-'SAMPLE RISTRETTO'!I$172)/s!I$172</f>
        <v>0.5235170667721286</v>
      </c>
      <c r="J158" s="13">
        <f>('SAMPLE RISTRETTO'!J158-'SAMPLE RISTRETTO'!J$172)/s!J$172</f>
        <v>1.8023267531356517</v>
      </c>
      <c r="K158" s="13">
        <f>('SAMPLE RISTRETTO'!K158-'SAMPLE RISTRETTO'!K$172)/s!K$172</f>
        <v>1.3640511162741984</v>
      </c>
      <c r="L158" s="13">
        <f>('SAMPLE RISTRETTO'!L158-'SAMPLE RISTRETTO'!L$172)/s!L$172</f>
        <v>-1.387971075700982</v>
      </c>
      <c r="M158" s="13">
        <f>('SAMPLE RISTRETTO'!M158-'SAMPLE RISTRETTO'!M$172)/s!M$172</f>
        <v>-1.346091752223178</v>
      </c>
      <c r="N158" s="13">
        <f>('SAMPLE RISTRETTO'!N158-'SAMPLE RISTRETTO'!N$172)/s!N$172</f>
        <v>0.7746991001729212</v>
      </c>
      <c r="O158" s="13">
        <f>('SAMPLE RISTRETTO'!O158-'SAMPLE RISTRETTO'!O$172)/s!O$172</f>
        <v>-0.8962154239459977</v>
      </c>
      <c r="P158" s="13">
        <f>('SAMPLE RISTRETTO'!P158-'SAMPLE RISTRETTO'!P$172)/s!P$172</f>
        <v>-1.4041190802297565</v>
      </c>
    </row>
    <row r="159" spans="1:16" ht="12.75">
      <c r="A159" s="5">
        <v>38032</v>
      </c>
      <c r="B159" s="13">
        <f>('SAMPLE RISTRETTO'!B159-'SAMPLE RISTRETTO'!B$172)/s!B$172</f>
        <v>0.9420069134899252</v>
      </c>
      <c r="C159" s="13">
        <f>('SAMPLE RISTRETTO'!C159-'SAMPLE RISTRETTO'!C$172)/s!C$172</f>
        <v>0.6677213057525145</v>
      </c>
      <c r="D159" s="13">
        <f>('SAMPLE RISTRETTO'!D159-'SAMPLE RISTRETTO'!D$172)/s!D$172</f>
        <v>-0.007958295212639218</v>
      </c>
      <c r="E159" s="13">
        <f>('SAMPLE RISTRETTO'!E159-'SAMPLE RISTRETTO'!E$172)/s!E$172</f>
        <v>0.007359541635849365</v>
      </c>
      <c r="F159" s="13">
        <f>('SAMPLE RISTRETTO'!F159-'SAMPLE RISTRETTO'!F$172)/s!F$172</f>
        <v>-0.03751508213064239</v>
      </c>
      <c r="G159" s="13">
        <f>('SAMPLE RISTRETTO'!G159-'SAMPLE RISTRETTO'!G$172)/s!G$172</f>
        <v>-0.2416674304798477</v>
      </c>
      <c r="H159" s="13">
        <f>('SAMPLE RISTRETTO'!H159-'SAMPLE RISTRETTO'!H$172)/s!H$172</f>
        <v>-1.805460909943516</v>
      </c>
      <c r="I159" s="13">
        <f>('SAMPLE RISTRETTO'!I159-'SAMPLE RISTRETTO'!I$172)/s!I$172</f>
        <v>0.5363566855864385</v>
      </c>
      <c r="J159" s="13">
        <f>('SAMPLE RISTRETTO'!J159-'SAMPLE RISTRETTO'!J$172)/s!J$172</f>
        <v>1.7913947087901312</v>
      </c>
      <c r="K159" s="13">
        <f>('SAMPLE RISTRETTO'!K159-'SAMPLE RISTRETTO'!K$172)/s!K$172</f>
        <v>1.3361701084242537</v>
      </c>
      <c r="L159" s="13">
        <f>('SAMPLE RISTRETTO'!L159-'SAMPLE RISTRETTO'!L$172)/s!L$172</f>
        <v>-1.3948169561774764</v>
      </c>
      <c r="M159" s="13">
        <f>('SAMPLE RISTRETTO'!M159-'SAMPLE RISTRETTO'!M$172)/s!M$172</f>
        <v>-1.352440654473849</v>
      </c>
      <c r="N159" s="13">
        <f>('SAMPLE RISTRETTO'!N159-'SAMPLE RISTRETTO'!N$172)/s!N$172</f>
        <v>0.7710344773969694</v>
      </c>
      <c r="O159" s="13">
        <f>('SAMPLE RISTRETTO'!O159-'SAMPLE RISTRETTO'!O$172)/s!O$172</f>
        <v>-0.8097326055651508</v>
      </c>
      <c r="P159" s="13">
        <f>('SAMPLE RISTRETTO'!P159-'SAMPLE RISTRETTO'!P$172)/s!P$172</f>
        <v>-1.407726289063503</v>
      </c>
    </row>
    <row r="160" spans="1:16" ht="12.75">
      <c r="A160" s="5">
        <v>38061</v>
      </c>
      <c r="B160" s="13">
        <f>('SAMPLE RISTRETTO'!B160-'SAMPLE RISTRETTO'!B$172)/s!B$172</f>
        <v>0.9494074321035595</v>
      </c>
      <c r="C160" s="13">
        <f>('SAMPLE RISTRETTO'!C160-'SAMPLE RISTRETTO'!C$172)/s!C$172</f>
        <v>1.0669582540960223</v>
      </c>
      <c r="D160" s="13">
        <f>('SAMPLE RISTRETTO'!D160-'SAMPLE RISTRETTO'!D$172)/s!D$172</f>
        <v>-0.0034671481063199656</v>
      </c>
      <c r="E160" s="13">
        <f>('SAMPLE RISTRETTO'!E160-'SAMPLE RISTRETTO'!E$172)/s!E$172</f>
        <v>0.00390923410382183</v>
      </c>
      <c r="F160" s="13">
        <f>('SAMPLE RISTRETTO'!F160-'SAMPLE RISTRETTO'!F$172)/s!F$172</f>
        <v>-0.12260079203634179</v>
      </c>
      <c r="G160" s="13">
        <f>('SAMPLE RISTRETTO'!G160-'SAMPLE RISTRETTO'!G$172)/s!G$172</f>
        <v>-0.16257295867768218</v>
      </c>
      <c r="H160" s="13">
        <f>('SAMPLE RISTRETTO'!H160-'SAMPLE RISTRETTO'!H$172)/s!H$172</f>
        <v>-1.8921294283902896</v>
      </c>
      <c r="I160" s="13">
        <f>('SAMPLE RISTRETTO'!I160-'SAMPLE RISTRETTO'!I$172)/s!I$172</f>
        <v>0.5353454126447115</v>
      </c>
      <c r="J160" s="13">
        <f>('SAMPLE RISTRETTO'!J160-'SAMPLE RISTRETTO'!J$172)/s!J$172</f>
        <v>1.7904724721604777</v>
      </c>
      <c r="K160" s="13">
        <f>('SAMPLE RISTRETTO'!K160-'SAMPLE RISTRETTO'!K$172)/s!K$172</f>
        <v>1.2959841081644454</v>
      </c>
      <c r="L160" s="13">
        <f>('SAMPLE RISTRETTO'!L160-'SAMPLE RISTRETTO'!L$172)/s!L$172</f>
        <v>-1.4010488145507674</v>
      </c>
      <c r="M160" s="13">
        <f>('SAMPLE RISTRETTO'!M160-'SAMPLE RISTRETTO'!M$172)/s!M$172</f>
        <v>-1.3603716480301917</v>
      </c>
      <c r="N160" s="13">
        <f>('SAMPLE RISTRETTO'!N160-'SAMPLE RISTRETTO'!N$172)/s!N$172</f>
        <v>0.7275433807155495</v>
      </c>
      <c r="O160" s="13">
        <f>('SAMPLE RISTRETTO'!O160-'SAMPLE RISTRETTO'!O$172)/s!O$172</f>
        <v>-0.6869290713620929</v>
      </c>
      <c r="P160" s="13">
        <f>('SAMPLE RISTRETTO'!P160-'SAMPLE RISTRETTO'!P$172)/s!P$172</f>
        <v>-1.4111594976035493</v>
      </c>
    </row>
    <row r="161" spans="1:16" ht="12.75">
      <c r="A161" s="5">
        <v>38092</v>
      </c>
      <c r="B161" s="13">
        <f>('SAMPLE RISTRETTO'!B161-'SAMPLE RISTRETTO'!B$172)/s!B$172</f>
        <v>0.9420256318405605</v>
      </c>
      <c r="C161" s="13">
        <f>('SAMPLE RISTRETTO'!C161-'SAMPLE RISTRETTO'!C$172)/s!C$172</f>
        <v>0.8723441427858148</v>
      </c>
      <c r="D161" s="13">
        <f>('SAMPLE RISTRETTO'!D161-'SAMPLE RISTRETTO'!D$172)/s!D$172</f>
        <v>0.00025504723124596796</v>
      </c>
      <c r="E161" s="13">
        <f>('SAMPLE RISTRETTO'!E161-'SAMPLE RISTRETTO'!E$172)/s!E$172</f>
        <v>0.0008420298588895768</v>
      </c>
      <c r="F161" s="13">
        <f>('SAMPLE RISTRETTO'!F161-'SAMPLE RISTRETTO'!F$172)/s!F$172</f>
        <v>-0.1306064562102284</v>
      </c>
      <c r="G161" s="13">
        <f>('SAMPLE RISTRETTO'!G161-'SAMPLE RISTRETTO'!G$172)/s!G$172</f>
        <v>-0.009382970272762248</v>
      </c>
      <c r="H161" s="13">
        <f>('SAMPLE RISTRETTO'!H161-'SAMPLE RISTRETTO'!H$172)/s!H$172</f>
        <v>-1.9266197171424913</v>
      </c>
      <c r="I161" s="13">
        <f>('SAMPLE RISTRETTO'!I161-'SAMPLE RISTRETTO'!I$172)/s!I$172</f>
        <v>0.5232851661329551</v>
      </c>
      <c r="J161" s="13">
        <f>('SAMPLE RISTRETTO'!J161-'SAMPLE RISTRETTO'!J$172)/s!J$172</f>
        <v>1.813029214786</v>
      </c>
      <c r="K161" s="13">
        <f>('SAMPLE RISTRETTO'!K161-'SAMPLE RISTRETTO'!K$172)/s!K$172</f>
        <v>1.258407477083088</v>
      </c>
      <c r="L161" s="13">
        <f>('SAMPLE RISTRETTO'!L161-'SAMPLE RISTRETTO'!L$172)/s!L$172</f>
        <v>-1.4030725059655729</v>
      </c>
      <c r="M161" s="13">
        <f>('SAMPLE RISTRETTO'!M161-'SAMPLE RISTRETTO'!M$172)/s!M$172</f>
        <v>-1.3647895832354198</v>
      </c>
      <c r="N161" s="13">
        <f>('SAMPLE RISTRETTO'!N161-'SAMPLE RISTRETTO'!N$172)/s!N$172</f>
        <v>0.6675598456731214</v>
      </c>
      <c r="O161" s="13">
        <f>('SAMPLE RISTRETTO'!O161-'SAMPLE RISTRETTO'!O$172)/s!O$172</f>
        <v>-0.555059042432935</v>
      </c>
      <c r="P161" s="13">
        <f>('SAMPLE RISTRETTO'!P161-'SAMPLE RISTRETTO'!P$172)/s!P$172</f>
        <v>-1.41312945731227</v>
      </c>
    </row>
    <row r="162" spans="1:16" ht="12.75">
      <c r="A162" s="5">
        <v>38122</v>
      </c>
      <c r="B162" s="13">
        <f>('SAMPLE RISTRETTO'!B162-'SAMPLE RISTRETTO'!B$172)/s!B$172</f>
        <v>0.9229701593576545</v>
      </c>
      <c r="C162" s="13">
        <f>('SAMPLE RISTRETTO'!C162-'SAMPLE RISTRETTO'!C$172)/s!C$172</f>
        <v>0.547616597058426</v>
      </c>
      <c r="D162" s="13">
        <f>('SAMPLE RISTRETTO'!D162-'SAMPLE RISTRETTO'!D$172)/s!D$172</f>
        <v>0.015476908027835903</v>
      </c>
      <c r="E162" s="13">
        <f>('SAMPLE RISTRETTO'!E162-'SAMPLE RISTRETTO'!E$172)/s!E$172</f>
        <v>0.0037669160259392598</v>
      </c>
      <c r="F162" s="13">
        <f>('SAMPLE RISTRETTO'!F162-'SAMPLE RISTRETTO'!F$172)/s!F$172</f>
        <v>-0.058655828672115704</v>
      </c>
      <c r="G162" s="13">
        <f>('SAMPLE RISTRETTO'!G162-'SAMPLE RISTRETTO'!G$172)/s!G$172</f>
        <v>0.15540929018515562</v>
      </c>
      <c r="H162" s="13">
        <f>('SAMPLE RISTRETTO'!H162-'SAMPLE RISTRETTO'!H$172)/s!H$172</f>
        <v>-1.915384120744809</v>
      </c>
      <c r="I162" s="13">
        <f>('SAMPLE RISTRETTO'!I162-'SAMPLE RISTRETTO'!I$172)/s!I$172</f>
        <v>0.5046189867853749</v>
      </c>
      <c r="J162" s="13">
        <f>('SAMPLE RISTRETTO'!J162-'SAMPLE RISTRETTO'!J$172)/s!J$172</f>
        <v>1.8643966571676378</v>
      </c>
      <c r="K162" s="13">
        <f>('SAMPLE RISTRETTO'!K162-'SAMPLE RISTRETTO'!K$172)/s!K$172</f>
        <v>1.244963723716222</v>
      </c>
      <c r="L162" s="13">
        <f>('SAMPLE RISTRETTO'!L162-'SAMPLE RISTRETTO'!L$172)/s!L$172</f>
        <v>-1.4010467781247902</v>
      </c>
      <c r="M162" s="13">
        <f>('SAMPLE RISTRETTO'!M162-'SAMPLE RISTRETTO'!M$172)/s!M$172</f>
        <v>-1.3629341248781188</v>
      </c>
      <c r="N162" s="13">
        <f>('SAMPLE RISTRETTO'!N162-'SAMPLE RISTRETTO'!N$172)/s!N$172</f>
        <v>0.6212773478768916</v>
      </c>
      <c r="O162" s="13">
        <f>('SAMPLE RISTRETTO'!O162-'SAMPLE RISTRETTO'!O$172)/s!O$172</f>
        <v>-0.42972666560686296</v>
      </c>
      <c r="P162" s="13">
        <f>('SAMPLE RISTRETTO'!P162-'SAMPLE RISTRETTO'!P$172)/s!P$172</f>
        <v>-1.4135398934671588</v>
      </c>
    </row>
    <row r="163" spans="1:16" ht="12.75">
      <c r="A163" s="5">
        <v>38153</v>
      </c>
      <c r="B163" s="13">
        <f>('SAMPLE RISTRETTO'!B163-'SAMPLE RISTRETTO'!B$172)/s!B$172</f>
        <v>0.896072524414019</v>
      </c>
      <c r="C163" s="13">
        <f>('SAMPLE RISTRETTO'!C163-'SAMPLE RISTRETTO'!C$172)/s!C$172</f>
        <v>0.4175031626402464</v>
      </c>
      <c r="D163" s="13">
        <f>('SAMPLE RISTRETTO'!D163-'SAMPLE RISTRETTO'!D$172)/s!D$172</f>
        <v>0.0491374121814038</v>
      </c>
      <c r="E163" s="13">
        <f>('SAMPLE RISTRETTO'!E163-'SAMPLE RISTRETTO'!E$172)/s!E$172</f>
        <v>0.030231858956103124</v>
      </c>
      <c r="F163" s="13">
        <f>('SAMPLE RISTRETTO'!F163-'SAMPLE RISTRETTO'!F$172)/s!F$172</f>
        <v>0.07503979879933535</v>
      </c>
      <c r="G163" s="13">
        <f>('SAMPLE RISTRETTO'!G163-'SAMPLE RISTRETTO'!G$172)/s!G$172</f>
        <v>0.29677149417978294</v>
      </c>
      <c r="H163" s="13">
        <f>('SAMPLE RISTRETTO'!H163-'SAMPLE RISTRETTO'!H$172)/s!H$172</f>
        <v>-1.8570701135698517</v>
      </c>
      <c r="I163" s="13">
        <f>('SAMPLE RISTRETTO'!I163-'SAMPLE RISTRETTO'!I$172)/s!I$172</f>
        <v>0.47662263608545063</v>
      </c>
      <c r="J163" s="13">
        <f>('SAMPLE RISTRETTO'!J163-'SAMPLE RISTRETTO'!J$172)/s!J$172</f>
        <v>1.9193359033091795</v>
      </c>
      <c r="K163" s="13">
        <f>('SAMPLE RISTRETTO'!K163-'SAMPLE RISTRETTO'!K$172)/s!K$172</f>
        <v>1.268467198517767</v>
      </c>
      <c r="L163" s="13">
        <f>('SAMPLE RISTRETTO'!L163-'SAMPLE RISTRETTO'!L$172)/s!L$172</f>
        <v>-1.3978909920954339</v>
      </c>
      <c r="M163" s="13">
        <f>('SAMPLE RISTRETTO'!M163-'SAMPLE RISTRETTO'!M$172)/s!M$172</f>
        <v>-1.3584246449471626</v>
      </c>
      <c r="N163" s="13">
        <f>('SAMPLE RISTRETTO'!N163-'SAMPLE RISTRETTO'!N$172)/s!N$172</f>
        <v>0.6049864119735313</v>
      </c>
      <c r="O163" s="13">
        <f>('SAMPLE RISTRETTO'!O163-'SAMPLE RISTRETTO'!O$172)/s!O$172</f>
        <v>-0.31398778182924064</v>
      </c>
      <c r="P163" s="13">
        <f>('SAMPLE RISTRETTO'!P163-'SAMPLE RISTRETTO'!P$172)/s!P$172</f>
        <v>-1.4127505051832088</v>
      </c>
    </row>
    <row r="164" spans="1:16" ht="12.75">
      <c r="A164" s="5">
        <v>38183</v>
      </c>
      <c r="B164" s="13">
        <f>('SAMPLE RISTRETTO'!B164-'SAMPLE RISTRETTO'!B$172)/s!B$172</f>
        <v>0.8536840385170162</v>
      </c>
      <c r="C164" s="13">
        <f>('SAMPLE RISTRETTO'!C164-'SAMPLE RISTRETTO'!C$172)/s!C$172</f>
        <v>-0.2419606545406193</v>
      </c>
      <c r="D164" s="13">
        <f>('SAMPLE RISTRETTO'!D164-'SAMPLE RISTRETTO'!D$172)/s!D$172</f>
        <v>0.09958259521346999</v>
      </c>
      <c r="E164" s="13">
        <f>('SAMPLE RISTRETTO'!E164-'SAMPLE RISTRETTO'!E$172)/s!E$172</f>
        <v>0.08183074415412882</v>
      </c>
      <c r="F164" s="13">
        <f>('SAMPLE RISTRETTO'!F164-'SAMPLE RISTRETTO'!F$172)/s!F$172</f>
        <v>0.22375194710475874</v>
      </c>
      <c r="G164" s="13">
        <f>('SAMPLE RISTRETTO'!G164-'SAMPLE RISTRETTO'!G$172)/s!G$172</f>
        <v>0.39221099250843305</v>
      </c>
      <c r="H164" s="13">
        <f>('SAMPLE RISTRETTO'!H164-'SAMPLE RISTRETTO'!H$172)/s!H$172</f>
        <v>-1.7634611167643246</v>
      </c>
      <c r="I164" s="13">
        <f>('SAMPLE RISTRETTO'!I164-'SAMPLE RISTRETTO'!I$172)/s!I$172</f>
        <v>0.4355191800787371</v>
      </c>
      <c r="J164" s="13">
        <f>('SAMPLE RISTRETTO'!J164-'SAMPLE RISTRETTO'!J$172)/s!J$172</f>
        <v>1.981265327619142</v>
      </c>
      <c r="K164" s="13">
        <f>('SAMPLE RISTRETTO'!K164-'SAMPLE RISTRETTO'!K$172)/s!K$172</f>
        <v>1.303682725198769</v>
      </c>
      <c r="L164" s="13">
        <f>('SAMPLE RISTRETTO'!L164-'SAMPLE RISTRETTO'!L$172)/s!L$172</f>
        <v>-1.395871217336896</v>
      </c>
      <c r="M164" s="13">
        <f>('SAMPLE RISTRETTO'!M164-'SAMPLE RISTRETTO'!M$172)/s!M$172</f>
        <v>-1.3554151684614069</v>
      </c>
      <c r="N164" s="13">
        <f>('SAMPLE RISTRETTO'!N164-'SAMPLE RISTRETTO'!N$172)/s!N$172</f>
        <v>0.6143347548751117</v>
      </c>
      <c r="O164" s="13">
        <f>('SAMPLE RISTRETTO'!O164-'SAMPLE RISTRETTO'!O$172)/s!O$172</f>
        <v>-0.2107552698352591</v>
      </c>
      <c r="P164" s="13">
        <f>('SAMPLE RISTRETTO'!P164-'SAMPLE RISTRETTO'!P$172)/s!P$172</f>
        <v>-1.4113036514732313</v>
      </c>
    </row>
    <row r="165" spans="1:16" ht="12.75">
      <c r="A165" s="5">
        <v>38214</v>
      </c>
      <c r="B165" s="13">
        <f>('SAMPLE RISTRETTO'!B165-'SAMPLE RISTRETTO'!B$172)/s!B$172</f>
        <v>0.8076960778521859</v>
      </c>
      <c r="C165" s="13">
        <f>('SAMPLE RISTRETTO'!C165-'SAMPLE RISTRETTO'!C$172)/s!C$172</f>
        <v>-1.1560909373802344</v>
      </c>
      <c r="D165" s="13">
        <f>('SAMPLE RISTRETTO'!D165-'SAMPLE RISTRETTO'!D$172)/s!D$172</f>
        <v>0.17436202947668755</v>
      </c>
      <c r="E165" s="13">
        <f>('SAMPLE RISTRETTO'!E165-'SAMPLE RISTRETTO'!E$172)/s!E$172</f>
        <v>0.14841505680375547</v>
      </c>
      <c r="F165" s="13">
        <f>('SAMPLE RISTRETTO'!F165-'SAMPLE RISTRETTO'!F$172)/s!F$172</f>
        <v>0.3242578256608964</v>
      </c>
      <c r="G165" s="13">
        <f>('SAMPLE RISTRETTO'!G165-'SAMPLE RISTRETTO'!G$172)/s!G$172</f>
        <v>0.4518237266424808</v>
      </c>
      <c r="H165" s="13">
        <f>('SAMPLE RISTRETTO'!H165-'SAMPLE RISTRETTO'!H$172)/s!H$172</f>
        <v>-1.6497420526671949</v>
      </c>
      <c r="I165" s="13">
        <f>('SAMPLE RISTRETTO'!I165-'SAMPLE RISTRETTO'!I$172)/s!I$172</f>
        <v>0.3954618693208318</v>
      </c>
      <c r="J165" s="13">
        <f>('SAMPLE RISTRETTO'!J165-'SAMPLE RISTRETTO'!J$172)/s!J$172</f>
        <v>2.0457357266066802</v>
      </c>
      <c r="K165" s="13">
        <f>('SAMPLE RISTRETTO'!K165-'SAMPLE RISTRETTO'!K$172)/s!K$172</f>
        <v>1.3521211619253595</v>
      </c>
      <c r="L165" s="13">
        <f>('SAMPLE RISTRETTO'!L165-'SAMPLE RISTRETTO'!L$172)/s!L$172</f>
        <v>-1.3948355337064735</v>
      </c>
      <c r="M165" s="13">
        <f>('SAMPLE RISTRETTO'!M165-'SAMPLE RISTRETTO'!M$172)/s!M$172</f>
        <v>-1.356374685132833</v>
      </c>
      <c r="N165" s="13">
        <f>('SAMPLE RISTRETTO'!N165-'SAMPLE RISTRETTO'!N$172)/s!N$172</f>
        <v>0.6384320928247348</v>
      </c>
      <c r="O165" s="13">
        <f>('SAMPLE RISTRETTO'!O165-'SAMPLE RISTRETTO'!O$172)/s!O$172</f>
        <v>-0.12745702632588354</v>
      </c>
      <c r="P165" s="13">
        <f>('SAMPLE RISTRETTO'!P165-'SAMPLE RISTRETTO'!P$172)/s!P$172</f>
        <v>-1.409019184171943</v>
      </c>
    </row>
    <row r="166" spans="1:16" ht="12.75">
      <c r="A166" s="5">
        <v>38245</v>
      </c>
      <c r="B166" s="13">
        <f>('SAMPLE RISTRETTO'!B166-'SAMPLE RISTRETTO'!B$172)/s!B$172</f>
        <v>0.7529899164359679</v>
      </c>
      <c r="C166" s="13">
        <f>('SAMPLE RISTRETTO'!C166-'SAMPLE RISTRETTO'!C$172)/s!C$172</f>
        <v>1.184838801514873</v>
      </c>
      <c r="D166" s="13">
        <f>('SAMPLE RISTRETTO'!D166-'SAMPLE RISTRETTO'!D$172)/s!D$172</f>
        <v>0.26223955243560054</v>
      </c>
      <c r="E166" s="13">
        <f>('SAMPLE RISTRETTO'!E166-'SAMPLE RISTRETTO'!E$172)/s!E$172</f>
        <v>0.24657704070795688</v>
      </c>
      <c r="F166" s="13">
        <f>('SAMPLE RISTRETTO'!F166-'SAMPLE RISTRETTO'!F$172)/s!F$172</f>
        <v>0.34916838184681137</v>
      </c>
      <c r="G166" s="13">
        <f>('SAMPLE RISTRETTO'!G166-'SAMPLE RISTRETTO'!G$172)/s!G$172</f>
        <v>0.4676953991227365</v>
      </c>
      <c r="H166" s="13">
        <f>('SAMPLE RISTRETTO'!H166-'SAMPLE RISTRETTO'!H$172)/s!H$172</f>
        <v>-1.5254513399357883</v>
      </c>
      <c r="I166" s="13">
        <f>('SAMPLE RISTRETTO'!I166-'SAMPLE RISTRETTO'!I$172)/s!I$172</f>
        <v>0.3471294217602008</v>
      </c>
      <c r="J166" s="13">
        <f>('SAMPLE RISTRETTO'!J166-'SAMPLE RISTRETTO'!J$172)/s!J$172</f>
        <v>2.1027572811539192</v>
      </c>
      <c r="K166" s="13">
        <f>('SAMPLE RISTRETTO'!K166-'SAMPLE RISTRETTO'!K$172)/s!K$172</f>
        <v>1.417694980936762</v>
      </c>
      <c r="L166" s="13">
        <f>('SAMPLE RISTRETTO'!L166-'SAMPLE RISTRETTO'!L$172)/s!L$172</f>
        <v>-1.392234189859466</v>
      </c>
      <c r="M166" s="13">
        <f>('SAMPLE RISTRETTO'!M166-'SAMPLE RISTRETTO'!M$172)/s!M$172</f>
        <v>-1.358146472409573</v>
      </c>
      <c r="N166" s="13">
        <f>('SAMPLE RISTRETTO'!N166-'SAMPLE RISTRETTO'!N$172)/s!N$172</f>
        <v>0.6785381771561642</v>
      </c>
      <c r="O166" s="13">
        <f>('SAMPLE RISTRETTO'!O166-'SAMPLE RISTRETTO'!O$172)/s!O$172</f>
        <v>-0.056411516854856236</v>
      </c>
      <c r="P166" s="13">
        <f>('SAMPLE RISTRETTO'!P166-'SAMPLE RISTRETTO'!P$172)/s!P$172</f>
        <v>-1.4056388023725266</v>
      </c>
    </row>
    <row r="167" spans="1:16" ht="12.75">
      <c r="A167" s="5">
        <v>38275</v>
      </c>
      <c r="B167" s="13">
        <f>('SAMPLE RISTRETTO'!B167-'SAMPLE RISTRETTO'!B$172)/s!B$172</f>
        <v>0.6975167781729803</v>
      </c>
      <c r="C167" s="13">
        <f>('SAMPLE RISTRETTO'!C167-'SAMPLE RISTRETTO'!C$172)/s!C$172</f>
        <v>0.2940622120377948</v>
      </c>
      <c r="D167" s="13">
        <f>('SAMPLE RISTRETTO'!D167-'SAMPLE RISTRETTO'!D$172)/s!D$172</f>
        <v>0.3670164711779893</v>
      </c>
      <c r="E167" s="13">
        <f>('SAMPLE RISTRETTO'!E167-'SAMPLE RISTRETTO'!E$172)/s!E$172</f>
        <v>0.3465830723330752</v>
      </c>
      <c r="F167" s="13">
        <f>('SAMPLE RISTRETTO'!F167-'SAMPLE RISTRETTO'!F$172)/s!F$172</f>
        <v>0.31203362697307974</v>
      </c>
      <c r="G167" s="13">
        <f>('SAMPLE RISTRETTO'!G167-'SAMPLE RISTRETTO'!G$172)/s!G$172</f>
        <v>0.4133032815664667</v>
      </c>
      <c r="H167" s="13">
        <f>('SAMPLE RISTRETTO'!H167-'SAMPLE RISTRETTO'!H$172)/s!H$172</f>
        <v>-1.4164467904926779</v>
      </c>
      <c r="I167" s="13">
        <f>('SAMPLE RISTRETTO'!I167-'SAMPLE RISTRETTO'!I$172)/s!I$172</f>
        <v>0.3017018657686345</v>
      </c>
      <c r="J167" s="13">
        <f>('SAMPLE RISTRETTO'!J167-'SAMPLE RISTRETTO'!J$172)/s!J$172</f>
        <v>2.147253297850255</v>
      </c>
      <c r="K167" s="13">
        <f>('SAMPLE RISTRETTO'!K167-'SAMPLE RISTRETTO'!K$172)/s!K$172</f>
        <v>1.5124865315734262</v>
      </c>
      <c r="L167" s="13">
        <f>('SAMPLE RISTRETTO'!L167-'SAMPLE RISTRETTO'!L$172)/s!L$172</f>
        <v>-1.3870630615200994</v>
      </c>
      <c r="M167" s="13">
        <f>('SAMPLE RISTRETTO'!M167-'SAMPLE RISTRETTO'!M$172)/s!M$172</f>
        <v>-1.355679264287734</v>
      </c>
      <c r="N167" s="13">
        <f>('SAMPLE RISTRETTO'!N167-'SAMPLE RISTRETTO'!N$172)/s!N$172</f>
        <v>0.7165852950496637</v>
      </c>
      <c r="O167" s="13">
        <f>('SAMPLE RISTRETTO'!O167-'SAMPLE RISTRETTO'!O$172)/s!O$172</f>
        <v>0.03229705826739883</v>
      </c>
      <c r="P167" s="13">
        <f>('SAMPLE RISTRETTO'!P167-'SAMPLE RISTRETTO'!P$172)/s!P$172</f>
        <v>-1.4009193657833072</v>
      </c>
    </row>
    <row r="168" spans="1:16" ht="12.75">
      <c r="A168" s="5">
        <v>38306</v>
      </c>
      <c r="B168" s="13">
        <f>('SAMPLE RISTRETTO'!B168-'SAMPLE RISTRETTO'!B$172)/s!B$172</f>
        <v>0.6430377871728125</v>
      </c>
      <c r="C168" s="13">
        <f>('SAMPLE RISTRETTO'!C168-'SAMPLE RISTRETTO'!C$172)/s!C$172</f>
        <v>-0.4387989271220705</v>
      </c>
      <c r="D168" s="13">
        <f>('SAMPLE RISTRETTO'!D168-'SAMPLE RISTRETTO'!D$172)/s!D$172</f>
        <v>0.4664121034865745</v>
      </c>
      <c r="E168" s="13">
        <f>('SAMPLE RISTRETTO'!E168-'SAMPLE RISTRETTO'!E$172)/s!E$172</f>
        <v>0.467091036176763</v>
      </c>
      <c r="F168" s="13">
        <f>('SAMPLE RISTRETTO'!F168-'SAMPLE RISTRETTO'!F$172)/s!F$172</f>
        <v>0.24795883710223063</v>
      </c>
      <c r="G168" s="13">
        <f>('SAMPLE RISTRETTO'!G168-'SAMPLE RISTRETTO'!G$172)/s!G$172</f>
        <v>0.3226031424058059</v>
      </c>
      <c r="H168" s="13">
        <f>('SAMPLE RISTRETTO'!H168-'SAMPLE RISTRETTO'!H$172)/s!H$172</f>
        <v>-1.3342284535385567</v>
      </c>
      <c r="I168" s="13">
        <f>('SAMPLE RISTRETTO'!I168-'SAMPLE RISTRETTO'!I$172)/s!I$172</f>
        <v>0.2587274015490869</v>
      </c>
      <c r="J168" s="13">
        <f>('SAMPLE RISTRETTO'!J168-'SAMPLE RISTRETTO'!J$172)/s!J$172</f>
        <v>2.1821479078576003</v>
      </c>
      <c r="K168" s="13">
        <f>('SAMPLE RISTRETTO'!K168-'SAMPLE RISTRETTO'!K$172)/s!K$172</f>
        <v>1.5977688782633774</v>
      </c>
      <c r="L168" s="13">
        <f>('SAMPLE RISTRETTO'!L168-'SAMPLE RISTRETTO'!L$172)/s!L$172</f>
        <v>-1.3805534969580646</v>
      </c>
      <c r="M168" s="13">
        <f>('SAMPLE RISTRETTO'!M168-'SAMPLE RISTRETTO'!M$172)/s!M$172</f>
        <v>-1.3482162684252843</v>
      </c>
      <c r="N168" s="13">
        <f>('SAMPLE RISTRETTO'!N168-'SAMPLE RISTRETTO'!N$172)/s!N$172</f>
        <v>0.7407109679191701</v>
      </c>
      <c r="O168" s="13">
        <f>('SAMPLE RISTRETTO'!O168-'SAMPLE RISTRETTO'!O$172)/s!O$172</f>
        <v>0.06289826895654317</v>
      </c>
      <c r="P168" s="13">
        <f>('SAMPLE RISTRETTO'!P168-'SAMPLE RISTRETTO'!P$172)/s!P$172</f>
        <v>-1.394864008246943</v>
      </c>
    </row>
    <row r="169" spans="1:16" ht="12.75">
      <c r="A169" s="5">
        <v>38336</v>
      </c>
      <c r="B169" s="13">
        <f>('SAMPLE RISTRETTO'!B169-'SAMPLE RISTRETTO'!B$172)/s!B$172</f>
        <v>0.5926137523924765</v>
      </c>
      <c r="C169" s="13">
        <f>('SAMPLE RISTRETTO'!C169-'SAMPLE RISTRETTO'!C$172)/s!C$172</f>
        <v>-0.796888891931095</v>
      </c>
      <c r="D169" s="13">
        <f>('SAMPLE RISTRETTO'!D169-'SAMPLE RISTRETTO'!D$172)/s!D$172</f>
        <v>0.6077536972179886</v>
      </c>
      <c r="E169" s="13">
        <f>('SAMPLE RISTRETTO'!E169-'SAMPLE RISTRETTO'!E$172)/s!E$172</f>
        <v>0.5602026449374364</v>
      </c>
      <c r="F169" s="13">
        <f>('SAMPLE RISTRETTO'!F169-'SAMPLE RISTRETTO'!F$172)/s!F$172</f>
        <v>0.1742627848510445</v>
      </c>
      <c r="G169" s="13">
        <f>('SAMPLE RISTRETTO'!G169-'SAMPLE RISTRETTO'!G$172)/s!G$172</f>
        <v>0.22130907332765998</v>
      </c>
      <c r="H169" s="13">
        <f>('SAMPLE RISTRETTO'!H169-'SAMPLE RISTRETTO'!H$172)/s!H$172</f>
        <v>-1.2730433343968206</v>
      </c>
      <c r="I169" s="13">
        <f>('SAMPLE RISTRETTO'!I169-'SAMPLE RISTRETTO'!I$172)/s!I$172</f>
        <v>0.22532388862091166</v>
      </c>
      <c r="J169" s="13">
        <f>('SAMPLE RISTRETTO'!J169-'SAMPLE RISTRETTO'!J$172)/s!J$172</f>
        <v>2.2105667897370993</v>
      </c>
      <c r="K169" s="13">
        <f>('SAMPLE RISTRETTO'!K169-'SAMPLE RISTRETTO'!K$172)/s!K$172</f>
        <v>1.7081319955017604</v>
      </c>
      <c r="L169" s="13">
        <f>('SAMPLE RISTRETTO'!L169-'SAMPLE RISTRETTO'!L$172)/s!L$172</f>
        <v>-1.3747715422074531</v>
      </c>
      <c r="M169" s="13">
        <f>('SAMPLE RISTRETTO'!M169-'SAMPLE RISTRETTO'!M$172)/s!M$172</f>
        <v>-1.339132418186213</v>
      </c>
      <c r="N169" s="13">
        <f>('SAMPLE RISTRETTO'!N169-'SAMPLE RISTRETTO'!N$172)/s!N$172</f>
        <v>0.7545302069978639</v>
      </c>
      <c r="O169" s="13">
        <f>('SAMPLE RISTRETTO'!O169-'SAMPLE RISTRETTO'!O$172)/s!O$172</f>
        <v>0.06289826895654317</v>
      </c>
      <c r="P169" s="13">
        <f>('SAMPLE RISTRETTO'!P169-'SAMPLE RISTRETTO'!P$172)/s!P$172</f>
        <v>-1.3882821458862085</v>
      </c>
    </row>
    <row r="170" spans="1:16" ht="12.75">
      <c r="A170" s="5">
        <v>38367</v>
      </c>
      <c r="B170" s="13">
        <f>('SAMPLE RISTRETTO'!B170-'SAMPLE RISTRETTO'!B$172)/s!B$172</f>
        <v>0.49832688712531803</v>
      </c>
      <c r="C170" s="13">
        <f>('SAMPLE RISTRETTO'!C170-'SAMPLE RISTRETTO'!C$172)/s!C$172</f>
        <v>-0.3342633473326789</v>
      </c>
      <c r="D170" s="13">
        <f>('SAMPLE RISTRETTO'!D170-'SAMPLE RISTRETTO'!D$172)/s!D$172</f>
        <v>0.6077536972179886</v>
      </c>
      <c r="E170" s="13">
        <f>('SAMPLE RISTRETTO'!E170-'SAMPLE RISTRETTO'!E$172)/s!E$172</f>
        <v>0.7417302508295263</v>
      </c>
      <c r="F170" s="13">
        <f>('SAMPLE RISTRETTO'!F170-'SAMPLE RISTRETTO'!F$172)/s!F$172</f>
        <v>0.11158161470778778</v>
      </c>
      <c r="G170" s="13">
        <f>('SAMPLE RISTRETTO'!G170-'SAMPLE RISTRETTO'!G$172)/s!G$172</f>
        <v>0.1176049463417237</v>
      </c>
      <c r="H170" s="13">
        <f>('SAMPLE RISTRETTO'!H170-'SAMPLE RISTRETTO'!H$172)/s!H$172</f>
        <v>-1.2327964401232647</v>
      </c>
      <c r="I170" s="13">
        <f>('SAMPLE RISTRETTO'!I170-'SAMPLE RISTRETTO'!I$172)/s!I$172</f>
        <v>0.1459365898122696</v>
      </c>
      <c r="J170" s="13">
        <f>('SAMPLE RISTRETTO'!J170-'SAMPLE RISTRETTO'!J$172)/s!J$172</f>
        <v>2.2251103030734356</v>
      </c>
      <c r="K170" s="13">
        <f>('SAMPLE RISTRETTO'!K170-'SAMPLE RISTRETTO'!K$172)/s!K$172</f>
        <v>1.7081319955017604</v>
      </c>
      <c r="L170" s="13">
        <f>('SAMPLE RISTRETTO'!L170-'SAMPLE RISTRETTO'!L$172)/s!L$172</f>
        <v>-1.3698424648667902</v>
      </c>
      <c r="M170" s="13">
        <f>('SAMPLE RISTRETTO'!M170-'SAMPLE RISTRETTO'!M$172)/s!M$172</f>
        <v>-1.3291517628797673</v>
      </c>
      <c r="N170" s="13">
        <f>('SAMPLE RISTRETTO'!N170-'SAMPLE RISTRETTO'!N$172)/s!N$172</f>
        <v>0.7562683292819701</v>
      </c>
      <c r="O170" s="13">
        <f>('SAMPLE RISTRETTO'!O170-'SAMPLE RISTRETTO'!O$172)/s!O$172</f>
        <v>0.06289826895654317</v>
      </c>
      <c r="P170" s="13">
        <f>('SAMPLE RISTRETTO'!P170-'SAMPLE RISTRETTO'!P$172)/s!P$172</f>
        <v>-1.380865634105924</v>
      </c>
    </row>
    <row r="171" spans="1:2" ht="12.75">
      <c r="A171" s="5" t="s">
        <v>69</v>
      </c>
      <c r="B171" s="13">
        <f>AVERAGE(B2:B170)</f>
        <v>8.146015091924226E-16</v>
      </c>
    </row>
    <row r="172" spans="1:16" ht="12.75">
      <c r="A172" s="5" t="s">
        <v>70</v>
      </c>
      <c r="B172" s="12">
        <f>STDEVP(B2:B170)</f>
        <v>1.1702094239161762</v>
      </c>
      <c r="C172" s="12">
        <f>STDEVP(C2:C170)</f>
        <v>1.2265869557690126</v>
      </c>
      <c r="D172" s="12">
        <f>STDEVP(D2:D170)</f>
        <v>1.2645738720883002</v>
      </c>
      <c r="E172" s="12">
        <f>STDEVP(E2:E170)</f>
        <v>1.2634978988310621</v>
      </c>
      <c r="F172" s="12">
        <f>STDEVP(F2:F170)</f>
        <v>1.2830894498914924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ht="12.75">
      <c r="B173" s="13">
        <f>STDEV(B2:B170)</f>
        <v>1.173687022738592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 topLeftCell="A1">
      <selection activeCell="A1" sqref="A1:IV16384"/>
    </sheetView>
  </sheetViews>
  <sheetFormatPr defaultColWidth="9.140625" defaultRowHeight="12.75"/>
  <cols>
    <col min="1" max="1" width="29.140625" style="0" bestFit="1" customWidth="1"/>
  </cols>
  <sheetData>
    <row r="1" spans="2:14" ht="12.75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</row>
    <row r="2" spans="2:14" ht="12.75">
      <c r="B2" t="s">
        <v>4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L2" t="s">
        <v>4</v>
      </c>
      <c r="M2" t="s">
        <v>4</v>
      </c>
      <c r="N2" t="s">
        <v>4</v>
      </c>
    </row>
    <row r="3" spans="1:14" ht="12.75">
      <c r="A3" t="s">
        <v>16</v>
      </c>
      <c r="B3" s="9">
        <v>0.574356884062</v>
      </c>
      <c r="C3" s="8">
        <v>0.564702435998</v>
      </c>
      <c r="D3" s="6">
        <v>0.551610732408</v>
      </c>
      <c r="E3" s="6">
        <v>0.535273886265</v>
      </c>
      <c r="F3" s="6">
        <v>0.51590552334</v>
      </c>
      <c r="G3" s="6">
        <v>0.493829702773</v>
      </c>
      <c r="H3" s="6">
        <v>0.4694308786</v>
      </c>
      <c r="I3" s="6">
        <v>0.443157357498</v>
      </c>
      <c r="J3" s="6">
        <v>0.415519941563</v>
      </c>
      <c r="K3" s="6">
        <v>0.38706422018</v>
      </c>
      <c r="L3" s="6">
        <v>0.358346261092</v>
      </c>
      <c r="M3" s="6">
        <v>0.329942964195</v>
      </c>
      <c r="N3" s="6">
        <v>0.302438865418</v>
      </c>
    </row>
    <row r="4" spans="1:14" ht="12.75">
      <c r="A4" t="s">
        <v>31</v>
      </c>
      <c r="B4" s="6">
        <v>-0.834748340687</v>
      </c>
      <c r="C4" s="6">
        <v>-0.842360462682</v>
      </c>
      <c r="D4" s="6">
        <v>-0.850939681555</v>
      </c>
      <c r="E4" s="6">
        <v>-0.860253390639</v>
      </c>
      <c r="F4" s="6">
        <v>-0.870029950629</v>
      </c>
      <c r="G4" s="6">
        <v>-0.879943350757</v>
      </c>
      <c r="H4" s="6">
        <v>-0.889634035394</v>
      </c>
      <c r="I4" s="6">
        <v>-0.89874105545</v>
      </c>
      <c r="J4" s="6">
        <v>-0.906915620652</v>
      </c>
      <c r="K4" s="6">
        <v>-0.913817581898</v>
      </c>
      <c r="L4" s="6">
        <v>-0.919112384132</v>
      </c>
      <c r="M4" s="6">
        <v>-0.922471927922</v>
      </c>
      <c r="N4" s="7">
        <v>-0.923617689151</v>
      </c>
    </row>
    <row r="5" spans="1:14" ht="12.75">
      <c r="A5" t="s">
        <v>32</v>
      </c>
      <c r="B5" s="6">
        <v>0.432583690967</v>
      </c>
      <c r="C5" s="6">
        <v>0.437495075584</v>
      </c>
      <c r="D5" s="7">
        <v>0.439717769895</v>
      </c>
      <c r="E5" s="6">
        <v>0.439246164005</v>
      </c>
      <c r="F5" s="6">
        <v>0.436100691677</v>
      </c>
      <c r="G5" s="6">
        <v>0.430376252141</v>
      </c>
      <c r="H5" s="6">
        <v>0.42216137297</v>
      </c>
      <c r="I5" s="6">
        <v>0.411505157826</v>
      </c>
      <c r="J5" s="6">
        <v>0.398544716402</v>
      </c>
      <c r="K5" s="6">
        <v>0.38342732868</v>
      </c>
      <c r="L5" s="6">
        <v>0.366308807173</v>
      </c>
      <c r="M5" s="6">
        <v>0.347415929655</v>
      </c>
      <c r="N5" s="6">
        <v>0.326978474397</v>
      </c>
    </row>
    <row r="6" spans="1:14" ht="12.75">
      <c r="A6" t="s">
        <v>33</v>
      </c>
      <c r="B6" s="6">
        <v>0.709584230811</v>
      </c>
      <c r="C6" s="6">
        <v>0.727342070114</v>
      </c>
      <c r="D6" s="6">
        <v>0.738996434282</v>
      </c>
      <c r="E6" s="7">
        <v>0.744303394889</v>
      </c>
      <c r="F6" s="6">
        <v>0.743250722782</v>
      </c>
      <c r="G6" s="6">
        <v>0.736065045998</v>
      </c>
      <c r="H6" s="6">
        <v>0.723182554971</v>
      </c>
      <c r="I6" s="6">
        <v>0.705239635515</v>
      </c>
      <c r="J6" s="6">
        <v>0.683083882845</v>
      </c>
      <c r="K6" s="6">
        <v>0.657740924955</v>
      </c>
      <c r="L6" s="6">
        <v>0.630318175139</v>
      </c>
      <c r="M6" s="6">
        <v>0.601872785717</v>
      </c>
      <c r="N6" s="6">
        <v>0.573262069911</v>
      </c>
    </row>
    <row r="7" spans="1:14" s="10" customFormat="1" ht="12.75">
      <c r="A7" s="10" t="s">
        <v>34</v>
      </c>
      <c r="B7" s="11">
        <v>-0.046243806434</v>
      </c>
      <c r="C7" s="11">
        <v>-0.0443053845273</v>
      </c>
      <c r="D7" s="11">
        <v>-0.0437787737141</v>
      </c>
      <c r="E7" s="11">
        <v>-0.0441711585469</v>
      </c>
      <c r="F7" s="11">
        <v>-0.0449627321583</v>
      </c>
      <c r="G7" s="11">
        <v>-0.0456725902862</v>
      </c>
      <c r="H7" s="11">
        <v>-0.046034536264</v>
      </c>
      <c r="I7" s="11">
        <v>-0.0457966580021</v>
      </c>
      <c r="J7" s="11">
        <v>-0.0447503181381</v>
      </c>
      <c r="K7" s="11">
        <v>-0.0427154537515</v>
      </c>
      <c r="L7" s="11">
        <v>-0.0394931982174</v>
      </c>
      <c r="M7" s="11">
        <v>-0.0348417522852</v>
      </c>
      <c r="N7" s="11">
        <v>-0.0284824130366</v>
      </c>
    </row>
    <row r="8" spans="1:14" ht="12.75">
      <c r="A8" t="s">
        <v>35</v>
      </c>
      <c r="B8" s="6">
        <v>-0.820469665838</v>
      </c>
      <c r="C8" s="6">
        <v>-0.828629983088</v>
      </c>
      <c r="D8" s="6">
        <v>-0.837740960648</v>
      </c>
      <c r="E8" s="6">
        <v>-0.847538726643</v>
      </c>
      <c r="F8" s="6">
        <v>-0.857730420264</v>
      </c>
      <c r="G8" s="6">
        <v>-0.867990780597</v>
      </c>
      <c r="H8" s="6">
        <v>-0.877968714207</v>
      </c>
      <c r="I8" s="6">
        <v>-0.887295023375</v>
      </c>
      <c r="J8" s="6">
        <v>-0.895594442196</v>
      </c>
      <c r="K8" s="6">
        <v>-0.90250082059</v>
      </c>
      <c r="L8" s="6">
        <v>-0.907665430583</v>
      </c>
      <c r="M8" s="6">
        <v>-0.910767723784</v>
      </c>
      <c r="N8" s="7">
        <v>-0.911532037724</v>
      </c>
    </row>
    <row r="9" spans="1:14" ht="12.75">
      <c r="A9" t="s">
        <v>4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</row>
    <row r="10" spans="1:14" ht="12.75">
      <c r="A10" t="s">
        <v>36</v>
      </c>
      <c r="B10" s="6">
        <v>0.548605231408</v>
      </c>
      <c r="C10" s="6">
        <v>0.567101697882</v>
      </c>
      <c r="D10" s="6">
        <v>0.582588000477</v>
      </c>
      <c r="E10" s="6">
        <v>0.594050182159</v>
      </c>
      <c r="F10" s="7">
        <v>0.598365634254</v>
      </c>
      <c r="G10" s="6">
        <v>0.595344667443</v>
      </c>
      <c r="H10" s="6">
        <v>0.587588694065</v>
      </c>
      <c r="I10" s="6">
        <v>0.579054276849</v>
      </c>
      <c r="J10" s="6">
        <v>0.563050371543</v>
      </c>
      <c r="K10" s="6">
        <v>0.542849283086</v>
      </c>
      <c r="L10" s="6">
        <v>0.520354478179</v>
      </c>
      <c r="M10" s="6">
        <v>0.496456306604</v>
      </c>
      <c r="N10" s="6">
        <v>0.472188750825</v>
      </c>
    </row>
    <row r="11" spans="1:14" ht="12.75">
      <c r="A11" t="s">
        <v>37</v>
      </c>
      <c r="B11" s="6">
        <v>-0.826750023298</v>
      </c>
      <c r="C11" s="6">
        <v>-0.834554927301</v>
      </c>
      <c r="D11" s="6">
        <v>-0.843222350888</v>
      </c>
      <c r="E11" s="6">
        <v>-0.852527288258</v>
      </c>
      <c r="F11" s="6">
        <v>-0.862219006319</v>
      </c>
      <c r="G11" s="6">
        <v>-0.872006124451</v>
      </c>
      <c r="H11" s="6">
        <v>-0.88156402635</v>
      </c>
      <c r="I11" s="6">
        <v>-0.890549555741</v>
      </c>
      <c r="J11" s="6">
        <v>-0.898616875453</v>
      </c>
      <c r="K11" s="6">
        <v>-0.905427156104</v>
      </c>
      <c r="L11" s="6">
        <v>-0.91064374202</v>
      </c>
      <c r="M11" s="6">
        <v>-0.913929274926</v>
      </c>
      <c r="N11" s="7">
        <v>-0.914974512141</v>
      </c>
    </row>
    <row r="12" spans="1:14" ht="12.75">
      <c r="A12" t="s">
        <v>6</v>
      </c>
      <c r="B12" s="6">
        <v>0.910375831249</v>
      </c>
      <c r="C12" s="6">
        <v>0.914875782208</v>
      </c>
      <c r="D12" s="7">
        <v>0.914955309741</v>
      </c>
      <c r="E12" s="6">
        <v>0.910527044242</v>
      </c>
      <c r="F12" s="6">
        <v>0.901699476168</v>
      </c>
      <c r="G12" s="6">
        <v>0.888750628507</v>
      </c>
      <c r="H12" s="6">
        <v>0.872096026474</v>
      </c>
      <c r="I12" s="6">
        <v>0.852287005366</v>
      </c>
      <c r="J12" s="6">
        <v>0.8299777203</v>
      </c>
      <c r="K12" s="6">
        <v>0.805900169706</v>
      </c>
      <c r="L12" s="6">
        <v>0.780813890693</v>
      </c>
      <c r="M12" s="6">
        <v>0.755480344821</v>
      </c>
      <c r="N12" s="6">
        <v>0.73062877528</v>
      </c>
    </row>
    <row r="13" spans="1:14" ht="12.75">
      <c r="A13" t="s">
        <v>38</v>
      </c>
      <c r="B13" s="6">
        <v>0.528765468531</v>
      </c>
      <c r="C13" s="6">
        <v>0.548490311533</v>
      </c>
      <c r="D13" s="6">
        <v>0.565133240769</v>
      </c>
      <c r="E13" s="6">
        <v>0.577853692616</v>
      </c>
      <c r="F13" s="7">
        <v>0.58227118386</v>
      </c>
      <c r="G13" s="6">
        <v>0.579554441945</v>
      </c>
      <c r="H13" s="6">
        <v>0.571945749962</v>
      </c>
      <c r="I13" s="6">
        <v>0.56190287623</v>
      </c>
      <c r="J13" s="6">
        <v>0.546076583254</v>
      </c>
      <c r="K13" s="6">
        <v>0.526090221662</v>
      </c>
      <c r="L13" s="6">
        <v>0.503648841579</v>
      </c>
      <c r="M13" s="6">
        <v>0.480018655837</v>
      </c>
      <c r="N13" s="6">
        <v>0.456080093382</v>
      </c>
    </row>
    <row r="14" spans="1:14" ht="12.75">
      <c r="A14" t="s">
        <v>39</v>
      </c>
      <c r="B14" s="6">
        <v>0.869880571306</v>
      </c>
      <c r="C14" s="7">
        <v>0.870424810258</v>
      </c>
      <c r="D14" s="6">
        <v>0.867822519153</v>
      </c>
      <c r="E14" s="6">
        <v>0.86147927646</v>
      </c>
      <c r="F14" s="6">
        <v>0.85170236489</v>
      </c>
      <c r="G14" s="6">
        <v>0.838836325744</v>
      </c>
      <c r="H14" s="6">
        <v>0.823426055692</v>
      </c>
      <c r="I14" s="6">
        <v>0.805936475398</v>
      </c>
      <c r="J14" s="6">
        <v>0.786792498909</v>
      </c>
      <c r="K14" s="6">
        <v>0.766246756272</v>
      </c>
      <c r="L14" s="6">
        <v>0.744573217804</v>
      </c>
      <c r="M14" s="6">
        <v>0.721939738271</v>
      </c>
      <c r="N14" s="6">
        <v>0.698431831076</v>
      </c>
    </row>
    <row r="15" spans="1:14" ht="12.75">
      <c r="A15" t="s">
        <v>40</v>
      </c>
      <c r="B15" s="6">
        <v>0.764405529251</v>
      </c>
      <c r="C15" s="6">
        <v>0.780332119803</v>
      </c>
      <c r="D15" s="6">
        <v>0.792167413829</v>
      </c>
      <c r="E15" s="6">
        <v>0.799682028355</v>
      </c>
      <c r="F15" s="7">
        <v>0.802889393201</v>
      </c>
      <c r="G15" s="6">
        <v>0.802015552716</v>
      </c>
      <c r="H15" s="6">
        <v>0.797469880301</v>
      </c>
      <c r="I15" s="6">
        <v>0.789813024822</v>
      </c>
      <c r="J15" s="6">
        <v>0.77971556986</v>
      </c>
      <c r="K15" s="6">
        <v>0.767834399296</v>
      </c>
      <c r="L15" s="6">
        <v>0.754713493089</v>
      </c>
      <c r="M15" s="6">
        <v>0.740769234071</v>
      </c>
      <c r="N15" s="6">
        <v>0.726327181355</v>
      </c>
    </row>
    <row r="16" spans="1:14" ht="12.75">
      <c r="A16" t="s">
        <v>41</v>
      </c>
      <c r="B16" s="6">
        <v>0.843122055349</v>
      </c>
      <c r="C16" s="8">
        <v>0.843004307605</v>
      </c>
      <c r="D16" s="6">
        <v>0.842137627477</v>
      </c>
      <c r="E16" s="6">
        <v>0.840413367544</v>
      </c>
      <c r="F16" s="6">
        <v>0.837804875471</v>
      </c>
      <c r="G16" s="6">
        <v>0.834303016841</v>
      </c>
      <c r="H16" s="6">
        <v>0.829910532464</v>
      </c>
      <c r="I16" s="6">
        <v>0.824678640928</v>
      </c>
      <c r="J16" s="6">
        <v>0.818718594782</v>
      </c>
      <c r="K16" s="6">
        <v>0.812164967077</v>
      </c>
      <c r="L16" s="6">
        <v>0.805117417722</v>
      </c>
      <c r="M16" s="6">
        <v>0.797836947768</v>
      </c>
      <c r="N16" s="6">
        <v>0.79056751626</v>
      </c>
    </row>
    <row r="17" spans="1:14" ht="12.75">
      <c r="A17" t="s">
        <v>24</v>
      </c>
      <c r="B17" s="6">
        <v>-0.442888592445</v>
      </c>
      <c r="C17" s="6">
        <v>-0.456842333512</v>
      </c>
      <c r="D17" s="6">
        <v>-0.470356598896</v>
      </c>
      <c r="E17" s="6">
        <v>-0.483388061096</v>
      </c>
      <c r="F17" s="6">
        <v>-0.495928256066</v>
      </c>
      <c r="G17" s="6">
        <v>-0.508005218879</v>
      </c>
      <c r="H17" s="6">
        <v>-0.519759413276</v>
      </c>
      <c r="I17" s="6">
        <v>-0.531419257107</v>
      </c>
      <c r="J17" s="6">
        <v>-0.543179470427</v>
      </c>
      <c r="K17" s="6">
        <v>-0.555245426322</v>
      </c>
      <c r="L17" s="6">
        <v>-0.56778470945</v>
      </c>
      <c r="M17" s="6">
        <v>-0.580838384306</v>
      </c>
      <c r="N17" s="7">
        <v>-0.594306021544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12" sqref="B12"/>
    </sheetView>
  </sheetViews>
  <sheetFormatPr defaultColWidth="9.140625" defaultRowHeight="12.75"/>
  <cols>
    <col min="1" max="1" width="29.140625" style="0" bestFit="1" customWidth="1"/>
  </cols>
  <sheetData>
    <row r="1" spans="2:11" ht="12.75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</row>
    <row r="2" spans="2:11" ht="12.75">
      <c r="B2" t="s">
        <v>4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</row>
    <row r="3" spans="1:11" ht="12.75">
      <c r="A3" t="s">
        <v>16</v>
      </c>
      <c r="B3" s="7">
        <v>0.535273886265</v>
      </c>
      <c r="C3" s="6">
        <v>0.51590552334</v>
      </c>
      <c r="D3" s="6">
        <v>0.493829702773</v>
      </c>
      <c r="E3" s="6">
        <v>0.4694308786</v>
      </c>
      <c r="F3" s="6">
        <v>0.443157357498</v>
      </c>
      <c r="G3" s="6">
        <v>0.415519941563</v>
      </c>
      <c r="H3" s="6">
        <v>0.38706422018</v>
      </c>
      <c r="I3" s="6">
        <v>0.358346261092</v>
      </c>
      <c r="J3" s="6">
        <v>0.329942964195</v>
      </c>
      <c r="K3" s="6">
        <v>0.302438865418</v>
      </c>
    </row>
    <row r="4" spans="1:11" ht="12.75">
      <c r="A4" t="s">
        <v>31</v>
      </c>
      <c r="B4" s="6">
        <v>-0.860253390639</v>
      </c>
      <c r="C4" s="6">
        <v>-0.870029950629</v>
      </c>
      <c r="D4" s="6">
        <v>-0.879943350757</v>
      </c>
      <c r="E4" s="6">
        <v>-0.889634035394</v>
      </c>
      <c r="F4" s="6">
        <v>-0.89874105545</v>
      </c>
      <c r="G4" s="6">
        <v>-0.906915620652</v>
      </c>
      <c r="H4" s="6">
        <v>-0.913817581898</v>
      </c>
      <c r="I4" s="6">
        <v>-0.919112384132</v>
      </c>
      <c r="J4" s="6">
        <v>-0.922471927922</v>
      </c>
      <c r="K4" s="7">
        <v>-0.923617689151</v>
      </c>
    </row>
    <row r="5" spans="1:11" ht="12.75">
      <c r="A5" t="s">
        <v>32</v>
      </c>
      <c r="B5" s="7">
        <v>0.439246164005</v>
      </c>
      <c r="C5" s="6">
        <v>0.436100691677</v>
      </c>
      <c r="D5" s="6">
        <v>0.430376252141</v>
      </c>
      <c r="E5" s="6">
        <v>0.42216137297</v>
      </c>
      <c r="F5" s="6">
        <v>0.411505157826</v>
      </c>
      <c r="G5" s="6">
        <v>0.398544716402</v>
      </c>
      <c r="H5" s="6">
        <v>0.38342732868</v>
      </c>
      <c r="I5" s="6">
        <v>0.366308807173</v>
      </c>
      <c r="J5" s="6">
        <v>0.347415929655</v>
      </c>
      <c r="K5" s="6">
        <v>0.326978474397</v>
      </c>
    </row>
    <row r="6" spans="1:11" ht="12.75">
      <c r="A6" t="s">
        <v>33</v>
      </c>
      <c r="B6" s="7">
        <v>0.744303394889</v>
      </c>
      <c r="C6" s="6">
        <v>0.743250722782</v>
      </c>
      <c r="D6" s="6">
        <v>0.736065045998</v>
      </c>
      <c r="E6" s="6">
        <v>0.723182554971</v>
      </c>
      <c r="F6" s="6">
        <v>0.705239635515</v>
      </c>
      <c r="G6" s="6">
        <v>0.683083882845</v>
      </c>
      <c r="H6" s="6">
        <v>0.657740924955</v>
      </c>
      <c r="I6" s="6">
        <v>0.630318175139</v>
      </c>
      <c r="J6" s="6">
        <v>0.601872785717</v>
      </c>
      <c r="K6" s="6">
        <v>0.573262069911</v>
      </c>
    </row>
    <row r="7" spans="1:11" s="10" customFormat="1" ht="12.75">
      <c r="A7" s="10" t="s">
        <v>34</v>
      </c>
      <c r="B7" s="11">
        <v>-0.0441711585469</v>
      </c>
      <c r="C7" s="11">
        <v>-0.0449627321583</v>
      </c>
      <c r="D7" s="11">
        <v>-0.0456725902862</v>
      </c>
      <c r="E7" s="11">
        <v>-0.046034536264</v>
      </c>
      <c r="F7" s="11">
        <v>-0.0457966580021</v>
      </c>
      <c r="G7" s="11">
        <v>-0.0447503181381</v>
      </c>
      <c r="H7" s="11">
        <v>-0.0427154537515</v>
      </c>
      <c r="I7" s="11">
        <v>-0.0394931982174</v>
      </c>
      <c r="J7" s="11">
        <v>-0.0348417522852</v>
      </c>
      <c r="K7" s="11">
        <v>-0.0284824130366</v>
      </c>
    </row>
    <row r="8" spans="1:11" ht="12.75">
      <c r="A8" t="s">
        <v>35</v>
      </c>
      <c r="B8" s="6">
        <v>-0.847538726643</v>
      </c>
      <c r="C8" s="6">
        <v>-0.857730420264</v>
      </c>
      <c r="D8" s="6">
        <v>-0.867990780597</v>
      </c>
      <c r="E8" s="6">
        <v>-0.877968714207</v>
      </c>
      <c r="F8" s="6">
        <v>-0.887295023375</v>
      </c>
      <c r="G8" s="6">
        <v>-0.895594442196</v>
      </c>
      <c r="H8" s="6">
        <v>-0.90250082059</v>
      </c>
      <c r="I8" s="6">
        <v>-0.907665430583</v>
      </c>
      <c r="J8" s="6">
        <v>-0.910767723784</v>
      </c>
      <c r="K8" s="7">
        <v>-0.911532037724</v>
      </c>
    </row>
    <row r="9" spans="1:11" ht="12.75">
      <c r="A9" t="s">
        <v>4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</row>
    <row r="10" spans="1:11" ht="12.75">
      <c r="A10" t="s">
        <v>36</v>
      </c>
      <c r="B10" s="6">
        <v>0.594050182159</v>
      </c>
      <c r="C10" s="7">
        <v>0.598365634254</v>
      </c>
      <c r="D10" s="6">
        <v>0.595344667443</v>
      </c>
      <c r="E10" s="6">
        <v>0.587588694065</v>
      </c>
      <c r="F10" s="6">
        <v>0.579054276849</v>
      </c>
      <c r="G10" s="6">
        <v>0.563050371543</v>
      </c>
      <c r="H10" s="6">
        <v>0.542849283086</v>
      </c>
      <c r="I10" s="6">
        <v>0.520354478179</v>
      </c>
      <c r="J10" s="6">
        <v>0.496456306604</v>
      </c>
      <c r="K10" s="6">
        <v>0.472188750825</v>
      </c>
    </row>
    <row r="11" spans="1:11" ht="12.75">
      <c r="A11" t="s">
        <v>37</v>
      </c>
      <c r="B11" s="6">
        <v>-0.852527288258</v>
      </c>
      <c r="C11" s="6">
        <v>-0.862219006319</v>
      </c>
      <c r="D11" s="6">
        <v>-0.872006124451</v>
      </c>
      <c r="E11" s="6">
        <v>-0.88156402635</v>
      </c>
      <c r="F11" s="6">
        <v>-0.890549555741</v>
      </c>
      <c r="G11" s="6">
        <v>-0.898616875453</v>
      </c>
      <c r="H11" s="6">
        <v>-0.905427156104</v>
      </c>
      <c r="I11" s="6">
        <v>-0.91064374202</v>
      </c>
      <c r="J11" s="6">
        <v>-0.913929274926</v>
      </c>
      <c r="K11" s="7">
        <v>-0.914974512141</v>
      </c>
    </row>
    <row r="12" spans="1:11" ht="12.75">
      <c r="A12" t="s">
        <v>6</v>
      </c>
      <c r="B12" s="7">
        <v>0.910527044242</v>
      </c>
      <c r="C12" s="6">
        <v>0.901699476168</v>
      </c>
      <c r="D12" s="6">
        <v>0.888750628507</v>
      </c>
      <c r="E12" s="6">
        <v>0.872096026474</v>
      </c>
      <c r="F12" s="6">
        <v>0.852287005366</v>
      </c>
      <c r="G12" s="6">
        <v>0.8299777203</v>
      </c>
      <c r="H12" s="6">
        <v>0.805900169706</v>
      </c>
      <c r="I12" s="6">
        <v>0.780813890693</v>
      </c>
      <c r="J12" s="6">
        <v>0.755480344821</v>
      </c>
      <c r="K12" s="6">
        <v>0.73062877528</v>
      </c>
    </row>
    <row r="13" spans="1:11" ht="12.75">
      <c r="A13" t="s">
        <v>38</v>
      </c>
      <c r="B13" s="6">
        <v>0.577853692616</v>
      </c>
      <c r="C13" s="7">
        <v>0.58227118386</v>
      </c>
      <c r="D13" s="6">
        <v>0.579554441945</v>
      </c>
      <c r="E13" s="6">
        <v>0.571945749962</v>
      </c>
      <c r="F13" s="6">
        <v>0.56190287623</v>
      </c>
      <c r="G13" s="6">
        <v>0.546076583254</v>
      </c>
      <c r="H13" s="6">
        <v>0.526090221662</v>
      </c>
      <c r="I13" s="6">
        <v>0.503648841579</v>
      </c>
      <c r="J13" s="6">
        <v>0.480018655837</v>
      </c>
      <c r="K13" s="6">
        <v>0.456080093382</v>
      </c>
    </row>
    <row r="14" spans="1:11" ht="12.75">
      <c r="A14" t="s">
        <v>39</v>
      </c>
      <c r="B14" s="7">
        <v>0.86147927646</v>
      </c>
      <c r="C14" s="6">
        <v>0.85170236489</v>
      </c>
      <c r="D14" s="6">
        <v>0.838836325744</v>
      </c>
      <c r="E14" s="6">
        <v>0.823426055692</v>
      </c>
      <c r="F14" s="6">
        <v>0.805936475398</v>
      </c>
      <c r="G14" s="6">
        <v>0.786792498909</v>
      </c>
      <c r="H14" s="6">
        <v>0.766246756272</v>
      </c>
      <c r="I14" s="6">
        <v>0.744573217804</v>
      </c>
      <c r="J14" s="6">
        <v>0.721939738271</v>
      </c>
      <c r="K14" s="6">
        <v>0.698431831076</v>
      </c>
    </row>
    <row r="15" spans="1:11" ht="12.75">
      <c r="A15" t="s">
        <v>40</v>
      </c>
      <c r="B15" s="6">
        <v>0.799682028355</v>
      </c>
      <c r="C15" s="7">
        <v>0.802889393201</v>
      </c>
      <c r="D15" s="6">
        <v>0.802015552716</v>
      </c>
      <c r="E15" s="6">
        <v>0.797469880301</v>
      </c>
      <c r="F15" s="6">
        <v>0.789813024822</v>
      </c>
      <c r="G15" s="6">
        <v>0.77971556986</v>
      </c>
      <c r="H15" s="6">
        <v>0.767834399296</v>
      </c>
      <c r="I15" s="6">
        <v>0.754713493089</v>
      </c>
      <c r="J15" s="6">
        <v>0.740769234071</v>
      </c>
      <c r="K15" s="6">
        <v>0.726327181355</v>
      </c>
    </row>
    <row r="16" spans="1:11" ht="12.75">
      <c r="A16" t="s">
        <v>41</v>
      </c>
      <c r="B16" s="7">
        <v>0.840413367544</v>
      </c>
      <c r="C16" s="6">
        <v>0.837804875471</v>
      </c>
      <c r="D16" s="6">
        <v>0.834303016841</v>
      </c>
      <c r="E16" s="6">
        <v>0.829910532464</v>
      </c>
      <c r="F16" s="6">
        <v>0.824678640928</v>
      </c>
      <c r="G16" s="6">
        <v>0.818718594782</v>
      </c>
      <c r="H16" s="6">
        <v>0.812164967077</v>
      </c>
      <c r="I16" s="6">
        <v>0.805117417722</v>
      </c>
      <c r="J16" s="6">
        <v>0.797836947768</v>
      </c>
      <c r="K16" s="6">
        <v>0.79056751626</v>
      </c>
    </row>
    <row r="17" spans="1:11" ht="12.75">
      <c r="A17" t="s">
        <v>24</v>
      </c>
      <c r="B17" s="6">
        <v>-0.483388061096</v>
      </c>
      <c r="C17" s="6">
        <v>-0.495928256066</v>
      </c>
      <c r="D17" s="6">
        <v>-0.508005218879</v>
      </c>
      <c r="E17" s="6">
        <v>-0.519759413276</v>
      </c>
      <c r="F17" s="6">
        <v>-0.531419257107</v>
      </c>
      <c r="G17" s="6">
        <v>-0.543179470427</v>
      </c>
      <c r="H17" s="6">
        <v>-0.555245426322</v>
      </c>
      <c r="I17" s="6">
        <v>-0.56778470945</v>
      </c>
      <c r="J17" s="6">
        <v>-0.580838384306</v>
      </c>
      <c r="K17" s="7">
        <v>-0.594306021544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SERATI</cp:lastModifiedBy>
  <cp:lastPrinted>2006-03-28T11:22:26Z</cp:lastPrinted>
  <dcterms:created xsi:type="dcterms:W3CDTF">2005-03-17T09:54:05Z</dcterms:created>
  <dcterms:modified xsi:type="dcterms:W3CDTF">2007-03-21T16:44:25Z</dcterms:modified>
  <cp:category/>
  <cp:version/>
  <cp:contentType/>
  <cp:contentStatus/>
</cp:coreProperties>
</file>