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235" windowHeight="7680"/>
  </bookViews>
  <sheets>
    <sheet name="Sheet1" sheetId="1" r:id="rId1"/>
    <sheet name="Sheet2" sheetId="2" r:id="rId2"/>
    <sheet name="Sheet3" sheetId="3" r:id="rId3"/>
  </sheets>
  <definedNames>
    <definedName name="g">Sheet1!$B$2</definedName>
    <definedName name="m">Sheet1!$B$1</definedName>
    <definedName name="p">Sheet1!$B$5</definedName>
    <definedName name="p0">Sheet1!$E$5</definedName>
    <definedName name="S">Sheet1!$B$3</definedName>
    <definedName name="solver_adj" localSheetId="0" hidden="1">Sheet1!$B$4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Sheet1!$B$11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180</definedName>
    <definedName name="x">Sheet1!$B$4</definedName>
    <definedName name="x0">Sheet1!$E$4</definedName>
  </definedNames>
  <calcPr calcId="125725"/>
</workbook>
</file>

<file path=xl/calcChain.xml><?xml version="1.0" encoding="utf-8"?>
<calcChain xmlns="http://schemas.openxmlformats.org/spreadsheetml/2006/main">
  <c r="B7" i="1"/>
  <c r="B14"/>
  <c r="B15" s="1"/>
  <c r="B16" s="1"/>
  <c r="E14"/>
  <c r="E9"/>
  <c r="E8"/>
  <c r="E7"/>
  <c r="B9"/>
  <c r="B8"/>
  <c r="E11" l="1"/>
  <c r="B11"/>
</calcChain>
</file>

<file path=xl/sharedStrings.xml><?xml version="1.0" encoding="utf-8"?>
<sst xmlns="http://schemas.openxmlformats.org/spreadsheetml/2006/main" count="20" uniqueCount="19">
  <si>
    <t>h(x)</t>
  </si>
  <si>
    <t>m</t>
  </si>
  <si>
    <t>g</t>
  </si>
  <si>
    <t>S</t>
  </si>
  <si>
    <t>x</t>
  </si>
  <si>
    <t>o(x)</t>
  </si>
  <si>
    <t>p</t>
  </si>
  <si>
    <t>k</t>
  </si>
  <si>
    <t>C(x)</t>
  </si>
  <si>
    <t>Sconto</t>
  </si>
  <si>
    <t>p0</t>
  </si>
  <si>
    <t>x0</t>
  </si>
  <si>
    <t>C(x0)</t>
  </si>
  <si>
    <t>h(x0)</t>
  </si>
  <si>
    <t>o(x0)</t>
  </si>
  <si>
    <t>p*</t>
  </si>
  <si>
    <t>n ordini</t>
  </si>
  <si>
    <t>T</t>
  </si>
  <si>
    <t>mesi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</si>
</sst>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90" zoomScaleNormal="190" workbookViewId="0">
      <selection activeCell="B16" sqref="B16"/>
    </sheetView>
  </sheetViews>
  <sheetFormatPr defaultRowHeight="15"/>
  <sheetData>
    <row r="1" spans="1:5">
      <c r="A1" t="s">
        <v>1</v>
      </c>
      <c r="B1">
        <v>2</v>
      </c>
      <c r="D1" t="s">
        <v>9</v>
      </c>
    </row>
    <row r="2" spans="1:5">
      <c r="A2" t="s">
        <v>2</v>
      </c>
      <c r="B2">
        <v>24</v>
      </c>
    </row>
    <row r="3" spans="1:5">
      <c r="A3" t="s">
        <v>3</v>
      </c>
      <c r="B3">
        <v>108</v>
      </c>
    </row>
    <row r="4" spans="1:5">
      <c r="A4" s="1" t="s">
        <v>4</v>
      </c>
      <c r="B4" s="1">
        <v>50.911687789441615</v>
      </c>
      <c r="D4" t="s">
        <v>11</v>
      </c>
      <c r="E4">
        <v>50</v>
      </c>
    </row>
    <row r="5" spans="1:5">
      <c r="A5" t="s">
        <v>6</v>
      </c>
      <c r="B5">
        <v>2</v>
      </c>
      <c r="D5" t="s">
        <v>10</v>
      </c>
      <c r="E5">
        <v>1.9274074259259257</v>
      </c>
    </row>
    <row r="7" spans="1:5">
      <c r="A7" t="s">
        <v>0</v>
      </c>
      <c r="B7">
        <f>m*x/2</f>
        <v>50.911687789441615</v>
      </c>
      <c r="D7" t="s">
        <v>13</v>
      </c>
      <c r="E7">
        <f>m*x0/2</f>
        <v>50</v>
      </c>
    </row>
    <row r="8" spans="1:5">
      <c r="A8" t="s">
        <v>5</v>
      </c>
      <c r="B8">
        <f>S*g/x</f>
        <v>50.911688701421234</v>
      </c>
      <c r="D8" t="s">
        <v>14</v>
      </c>
      <c r="E8">
        <f>S*g/x0</f>
        <v>51.84</v>
      </c>
    </row>
    <row r="9" spans="1:5">
      <c r="A9" t="s">
        <v>7</v>
      </c>
      <c r="B9">
        <f>p*S</f>
        <v>216</v>
      </c>
      <c r="D9" t="s">
        <v>7</v>
      </c>
      <c r="E9">
        <f>p0*S</f>
        <v>208.16000199999999</v>
      </c>
    </row>
    <row r="11" spans="1:5">
      <c r="A11" s="1" t="s">
        <v>8</v>
      </c>
      <c r="B11" s="1">
        <f>SUM(B7:B9)</f>
        <v>317.82337649086287</v>
      </c>
      <c r="D11" t="s">
        <v>12</v>
      </c>
      <c r="E11" s="1">
        <f>SUM(E7:E9)</f>
        <v>310.00000199999999</v>
      </c>
    </row>
    <row r="14" spans="1:5">
      <c r="A14" t="s">
        <v>16</v>
      </c>
      <c r="B14">
        <f>S/x</f>
        <v>2.1213203625592181</v>
      </c>
      <c r="D14" t="s">
        <v>15</v>
      </c>
      <c r="E14">
        <f>p-(g/x0)-(m*x0/(2*S))+SQRT(2*g*m/S)</f>
        <v>1.9998460786191004</v>
      </c>
    </row>
    <row r="15" spans="1:5">
      <c r="A15" t="s">
        <v>17</v>
      </c>
      <c r="B15">
        <f>1/B14</f>
        <v>0.47140451656890381</v>
      </c>
    </row>
    <row r="16" spans="1:5">
      <c r="A16" t="s">
        <v>18</v>
      </c>
      <c r="B16">
        <f>B15*12</f>
        <v>5.6568541988268457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g</vt:lpstr>
      <vt:lpstr>m</vt:lpstr>
      <vt:lpstr>p</vt:lpstr>
      <vt:lpstr>p0</vt:lpstr>
      <vt:lpstr>S</vt:lpstr>
      <vt:lpstr>x</vt:lpstr>
      <vt:lpstr>x0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2010-11-18T15:25:12Z</dcterms:created>
  <dcterms:modified xsi:type="dcterms:W3CDTF">2010-11-18T16:15:31Z</dcterms:modified>
</cp:coreProperties>
</file>