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240" windowHeight="8415" activeTab="0"/>
  </bookViews>
  <sheets>
    <sheet name="Esempio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<sst xmlns="http://schemas.openxmlformats.org/spreadsheetml/2006/main" count="49" uniqueCount="49">
  <si>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COD.</t>
  </si>
  <si>
    <t>GRUPPI MERCEOLOGICI</t>
  </si>
  <si>
    <t>SPEC. MED. CON PESCRI.MEDICA</t>
  </si>
  <si>
    <t>SPEC. MED. SENZA PRES. MED. SOP.</t>
  </si>
  <si>
    <t>SPEC. MED. DA BANCO</t>
  </si>
  <si>
    <t>FARMAC. PREC. PROD. IND-GENERICI</t>
  </si>
  <si>
    <t>SPEC. MED. VET. CON PRESCR. MED.</t>
  </si>
  <si>
    <t>SPEC. MED. VET. SENZA PRESCR. MED.</t>
  </si>
  <si>
    <t>SOSTANZE MATERIE PRIME USO LAB.</t>
  </si>
  <si>
    <t>SOSTANZE PRECONF. PER VENDITA</t>
  </si>
  <si>
    <t>PRODOTTI OMEOPATICI</t>
  </si>
  <si>
    <t>ACQUE MINERALI</t>
  </si>
  <si>
    <t>PRODOTTI ZOOTECNICI</t>
  </si>
  <si>
    <t>PRESIDI MEDICO-CHIRURGICI</t>
  </si>
  <si>
    <t>DIAGNOSTICI IN VITRO</t>
  </si>
  <si>
    <t>PROD. PER IGIENE INT. USO INTER.</t>
  </si>
  <si>
    <t>ACCESSORI AI PMC</t>
  </si>
  <si>
    <t>PRODOTTI SANITARI</t>
  </si>
  <si>
    <t>STRUMENTI SANITARI</t>
  </si>
  <si>
    <t>AUSILI SANITARI</t>
  </si>
  <si>
    <t>ACCESSORI AGLI ART. SANITARI</t>
  </si>
  <si>
    <t>ALIMENTI PER LA PRIMA INFANZIA</t>
  </si>
  <si>
    <t>PRODOTTI DIETETICI</t>
  </si>
  <si>
    <t>COMPL. ALIM/INTEGR./ALIM. SPEC.</t>
  </si>
  <si>
    <t>ERBORISTERIA SALUT. PRECONF.</t>
  </si>
  <si>
    <t>EDULCORANTI SINTETICI</t>
  </si>
  <si>
    <t>PRODOTTI VISO/DETRG./STRUC.</t>
  </si>
  <si>
    <t>PRODOTTI VISO, TRATTAMENTO</t>
  </si>
  <si>
    <t>PRODOTTI VISO, TRUCCO</t>
  </si>
  <si>
    <t>PRODOTTI CAPELLI E CUOIO CAP.</t>
  </si>
  <si>
    <t>PRODOTTI SOLARI</t>
  </si>
  <si>
    <t>PRODOTTI IGIENE DEL BAMBINO</t>
  </si>
  <si>
    <t>PRODOTTI IGIENE DEL CORPO</t>
  </si>
  <si>
    <t>PRODOTTI PER IL CORPO</t>
  </si>
  <si>
    <t>PRODOTTI PER LE MANI</t>
  </si>
  <si>
    <t>PRODOTTI PER UOMO</t>
  </si>
  <si>
    <t>PRODOTTI PER IGIENE DENTALE</t>
  </si>
  <si>
    <t>MATERIALE PER PROTESI</t>
  </si>
  <si>
    <t>ALTRI PROD. VALENZA SANITARIA</t>
  </si>
  <si>
    <t>OBIETTIVO DI MARGINALITA' DELLA FARMACIA</t>
  </si>
  <si>
    <t>OBIETTIVO DI MARGINE DELLA FARMACIA</t>
  </si>
  <si>
    <t>FATTURATO OBIETTIVO DELLA FARMACIA</t>
  </si>
  <si>
    <t>composizione %
del margine obiettivo</t>
  </si>
  <si>
    <t>margine
obiettivo</t>
  </si>
  <si>
    <t>composizione %
del fatturato obiettivo</t>
  </si>
  <si>
    <t>fatturato
obiettivo</t>
  </si>
  <si>
    <t>marginalità
obiettivo</t>
  </si>
  <si>
    <t>RICARICO
obiettivo
su costo variabile</t>
  </si>
  <si>
    <t>Risultato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</si>
</sst>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  <numFmt numFmtId="166" formatCode="_-* #,##0.000_-;\-* #,##0.000_-;_-* &quot;-&quot;???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[$€-410]\ * #,##0.00_-;\-[$€-410]\ * #,##0.00_-;_-[$€-410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9" fontId="37" fillId="33" borderId="0" xfId="43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48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2" fillId="35" borderId="0" xfId="0" applyFont="1" applyFill="1" applyAlignment="1">
      <alignment horizontal="center" vertical="center" wrapText="1"/>
    </xf>
    <xf numFmtId="165" fontId="38" fillId="0" borderId="0" xfId="48" applyNumberFormat="1" applyFont="1" applyAlignment="1">
      <alignment/>
    </xf>
    <xf numFmtId="171" fontId="38" fillId="0" borderId="0" xfId="0" applyNumberFormat="1" applyFont="1" applyAlignment="1">
      <alignment/>
    </xf>
    <xf numFmtId="172" fontId="37" fillId="33" borderId="0" xfId="43" applyNumberFormat="1" applyFont="1" applyFill="1" applyAlignment="1">
      <alignment horizontal="center"/>
    </xf>
    <xf numFmtId="172" fontId="37" fillId="34" borderId="0" xfId="0" applyNumberFormat="1" applyFont="1" applyFill="1" applyAlignment="1">
      <alignment horizontal="center"/>
    </xf>
    <xf numFmtId="172" fontId="3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.57421875" style="3" customWidth="1"/>
    <col min="2" max="2" width="55.7109375" style="3" bestFit="1" customWidth="1"/>
    <col min="3" max="3" width="29.57421875" style="12" bestFit="1" customWidth="1"/>
    <col min="4" max="4" width="19.57421875" style="3" bestFit="1" customWidth="1"/>
    <col min="5" max="5" width="23.7109375" style="3" customWidth="1"/>
    <col min="6" max="6" width="22.00390625" style="3" bestFit="1" customWidth="1"/>
    <col min="7" max="7" width="18.28125" style="3" customWidth="1"/>
    <col min="8" max="8" width="25.57421875" style="3" customWidth="1"/>
    <col min="9" max="16384" width="9.140625" style="3" customWidth="1"/>
  </cols>
  <sheetData>
    <row r="1" spans="1:3" ht="18">
      <c r="A1" s="1" t="s">
        <v>40</v>
      </c>
      <c r="B1" s="2"/>
      <c r="C1" s="18">
        <v>360000</v>
      </c>
    </row>
    <row r="2" spans="1:3" ht="18">
      <c r="A2" s="1" t="s">
        <v>39</v>
      </c>
      <c r="B2" s="2"/>
      <c r="C2" s="11">
        <v>0.3</v>
      </c>
    </row>
    <row r="3" ht="18">
      <c r="A3" s="4"/>
    </row>
    <row r="4" spans="1:4" ht="18">
      <c r="A4" s="5" t="s">
        <v>41</v>
      </c>
      <c r="B4" s="6"/>
      <c r="C4" s="19">
        <f>C1/C2</f>
        <v>1200000</v>
      </c>
      <c r="D4" s="4" t="s">
        <v>48</v>
      </c>
    </row>
    <row r="5" ht="18">
      <c r="A5" s="4"/>
    </row>
    <row r="7" spans="1:8" ht="54">
      <c r="A7" s="7" t="s">
        <v>0</v>
      </c>
      <c r="B7" s="7" t="s">
        <v>1</v>
      </c>
      <c r="C7" s="15" t="s">
        <v>42</v>
      </c>
      <c r="D7" s="15" t="s">
        <v>43</v>
      </c>
      <c r="E7" s="15" t="s">
        <v>44</v>
      </c>
      <c r="F7" s="15" t="s">
        <v>45</v>
      </c>
      <c r="G7" s="15" t="s">
        <v>46</v>
      </c>
      <c r="H7" s="15" t="s">
        <v>47</v>
      </c>
    </row>
    <row r="8" spans="1:8" ht="18">
      <c r="A8" s="8">
        <v>1011</v>
      </c>
      <c r="B8" s="9" t="s">
        <v>2</v>
      </c>
      <c r="C8" s="13">
        <v>0.6471043671834543</v>
      </c>
      <c r="D8" s="20">
        <f>C8*$C$1</f>
        <v>232957.57218604354</v>
      </c>
      <c r="E8" s="16">
        <v>0.7010884300012241</v>
      </c>
      <c r="F8" s="20">
        <f>E8*$C$4</f>
        <v>841306.116001469</v>
      </c>
      <c r="G8" s="16">
        <f>D8/F8</f>
        <v>0.2768998914369437</v>
      </c>
      <c r="H8" s="17">
        <f>1/(1-G8)</f>
        <v>1.3829343795663354</v>
      </c>
    </row>
    <row r="9" spans="1:8" ht="18">
      <c r="A9" s="8">
        <v>1021</v>
      </c>
      <c r="B9" s="9" t="s">
        <v>3</v>
      </c>
      <c r="C9" s="13">
        <v>0.01764645656289036</v>
      </c>
      <c r="D9" s="20">
        <f aca="true" t="shared" si="0" ref="D9:D44">C9*$C$1</f>
        <v>6352.72436264053</v>
      </c>
      <c r="E9" s="16">
        <v>0.017929987337753205</v>
      </c>
      <c r="F9" s="20">
        <f aca="true" t="shared" si="1" ref="F9:F44">E9*$C$4</f>
        <v>21515.984805303848</v>
      </c>
      <c r="G9" s="16">
        <f aca="true" t="shared" si="2" ref="G9:G44">D9/F9</f>
        <v>0.2952560349956436</v>
      </c>
      <c r="H9" s="17">
        <f aca="true" t="shared" si="3" ref="H9:H44">1/(1-G9)</f>
        <v>1.4189550385065286</v>
      </c>
    </row>
    <row r="10" spans="1:8" ht="18">
      <c r="A10" s="8">
        <v>1041</v>
      </c>
      <c r="B10" s="9" t="s">
        <v>4</v>
      </c>
      <c r="C10" s="13">
        <v>0.05817533060424884</v>
      </c>
      <c r="D10" s="20">
        <f t="shared" si="0"/>
        <v>20943.119017529585</v>
      </c>
      <c r="E10" s="16">
        <v>0.0646858852657486</v>
      </c>
      <c r="F10" s="20">
        <f t="shared" si="1"/>
        <v>77623.06231889832</v>
      </c>
      <c r="G10" s="16">
        <f t="shared" si="2"/>
        <v>0.26980536958834617</v>
      </c>
      <c r="H10" s="17">
        <f t="shared" si="3"/>
        <v>1.369497882278648</v>
      </c>
    </row>
    <row r="11" spans="1:8" ht="18">
      <c r="A11" s="8">
        <v>1051</v>
      </c>
      <c r="B11" s="9" t="s">
        <v>5</v>
      </c>
      <c r="C11" s="13">
        <v>0.08138581391789061</v>
      </c>
      <c r="D11" s="20">
        <f t="shared" si="0"/>
        <v>29298.89301044062</v>
      </c>
      <c r="E11" s="16">
        <v>0.04883357036719292</v>
      </c>
      <c r="F11" s="20">
        <f t="shared" si="1"/>
        <v>58600.284440631505</v>
      </c>
      <c r="G11" s="16">
        <f t="shared" si="2"/>
        <v>0.49997868252881267</v>
      </c>
      <c r="H11" s="17">
        <f t="shared" si="3"/>
        <v>1.999914733750572</v>
      </c>
    </row>
    <row r="12" spans="1:8" ht="18">
      <c r="A12" s="8">
        <v>1061</v>
      </c>
      <c r="B12" s="9" t="s">
        <v>6</v>
      </c>
      <c r="C12" s="13">
        <v>0.023215799744263476</v>
      </c>
      <c r="D12" s="20">
        <f t="shared" si="0"/>
        <v>8357.687907934851</v>
      </c>
      <c r="E12" s="16">
        <v>0.01098507619477707</v>
      </c>
      <c r="F12" s="20">
        <f t="shared" si="1"/>
        <v>13182.091433732483</v>
      </c>
      <c r="G12" s="16">
        <f t="shared" si="2"/>
        <v>0.6340183536087329</v>
      </c>
      <c r="H12" s="17">
        <f t="shared" si="3"/>
        <v>2.7323774562479306</v>
      </c>
    </row>
    <row r="13" spans="1:8" ht="18">
      <c r="A13" s="8">
        <v>1071</v>
      </c>
      <c r="B13" s="9" t="s">
        <v>7</v>
      </c>
      <c r="C13" s="13">
        <v>0.007117416273213707</v>
      </c>
      <c r="D13" s="20">
        <f t="shared" si="0"/>
        <v>2562.2698583569345</v>
      </c>
      <c r="E13" s="16">
        <v>0.0034440811499428627</v>
      </c>
      <c r="F13" s="20">
        <f t="shared" si="1"/>
        <v>4132.897379931435</v>
      </c>
      <c r="G13" s="16">
        <f t="shared" si="2"/>
        <v>0.6199693877711143</v>
      </c>
      <c r="H13" s="17">
        <f t="shared" si="3"/>
        <v>2.6313669684002137</v>
      </c>
    </row>
    <row r="14" spans="1:8" ht="18">
      <c r="A14" s="8">
        <v>1131</v>
      </c>
      <c r="B14" s="9" t="s">
        <v>8</v>
      </c>
      <c r="C14" s="13">
        <v>0.0015553399371324931</v>
      </c>
      <c r="D14" s="20">
        <f t="shared" si="0"/>
        <v>559.9223773676975</v>
      </c>
      <c r="E14" s="16">
        <v>0.0007508900324674904</v>
      </c>
      <c r="F14" s="20">
        <f t="shared" si="1"/>
        <v>901.0680389609885</v>
      </c>
      <c r="G14" s="16">
        <f t="shared" si="2"/>
        <v>0.6213985550007276</v>
      </c>
      <c r="H14" s="17">
        <f t="shared" si="3"/>
        <v>2.641300008778154</v>
      </c>
    </row>
    <row r="15" spans="1:8" ht="18">
      <c r="A15" s="8">
        <v>1141</v>
      </c>
      <c r="B15" s="9" t="s">
        <v>9</v>
      </c>
      <c r="C15" s="13">
        <v>0.0003815192846202586</v>
      </c>
      <c r="D15" s="20">
        <f t="shared" si="0"/>
        <v>137.3469424632931</v>
      </c>
      <c r="E15" s="16">
        <v>0.0002013075637019236</v>
      </c>
      <c r="F15" s="20">
        <f t="shared" si="1"/>
        <v>241.5690764423083</v>
      </c>
      <c r="G15" s="16">
        <f t="shared" si="2"/>
        <v>0.5685617732454029</v>
      </c>
      <c r="H15" s="17">
        <f t="shared" si="3"/>
        <v>2.317828921934639</v>
      </c>
    </row>
    <row r="16" spans="1:8" ht="18">
      <c r="A16" s="8">
        <v>1151</v>
      </c>
      <c r="B16" s="9" t="s">
        <v>10</v>
      </c>
      <c r="C16" s="13">
        <v>0.012313427637285835</v>
      </c>
      <c r="D16" s="20">
        <f t="shared" si="0"/>
        <v>4432.8339494229</v>
      </c>
      <c r="E16" s="16">
        <v>0.010830308331599058</v>
      </c>
      <c r="F16" s="20">
        <f t="shared" si="1"/>
        <v>12996.36999791887</v>
      </c>
      <c r="G16" s="16">
        <f t="shared" si="2"/>
        <v>0.3410824676531014</v>
      </c>
      <c r="H16" s="17">
        <f t="shared" si="3"/>
        <v>1.5176406013029453</v>
      </c>
    </row>
    <row r="17" spans="1:8" ht="18">
      <c r="A17" s="8">
        <v>1212</v>
      </c>
      <c r="B17" s="9" t="s">
        <v>11</v>
      </c>
      <c r="C17" s="13">
        <v>3.5964517836342433E-05</v>
      </c>
      <c r="D17" s="20">
        <f t="shared" si="0"/>
        <v>12.947226421083275</v>
      </c>
      <c r="E17" s="16">
        <v>8.79843602465353E-05</v>
      </c>
      <c r="F17" s="20">
        <f t="shared" si="1"/>
        <v>105.58123229584236</v>
      </c>
      <c r="G17" s="16">
        <f t="shared" si="2"/>
        <v>0.12262810482079513</v>
      </c>
      <c r="H17" s="17">
        <f t="shared" si="3"/>
        <v>1.1397675324393062</v>
      </c>
    </row>
    <row r="18" spans="1:8" ht="18">
      <c r="A18" s="8">
        <v>1222</v>
      </c>
      <c r="B18" s="9" t="s">
        <v>12</v>
      </c>
      <c r="C18" s="13">
        <v>0.0006208532577381649</v>
      </c>
      <c r="D18" s="20">
        <f t="shared" si="0"/>
        <v>223.50717278573936</v>
      </c>
      <c r="E18" s="16">
        <v>0.0012438562728270836</v>
      </c>
      <c r="F18" s="20">
        <f t="shared" si="1"/>
        <v>1492.6275273925003</v>
      </c>
      <c r="G18" s="16">
        <f t="shared" si="2"/>
        <v>0.14974075493314018</v>
      </c>
      <c r="H18" s="17">
        <f t="shared" si="3"/>
        <v>1.176111880937402</v>
      </c>
    </row>
    <row r="19" spans="1:8" ht="18">
      <c r="A19" s="8">
        <v>1312</v>
      </c>
      <c r="B19" s="9" t="s">
        <v>13</v>
      </c>
      <c r="C19" s="13">
        <v>0.012640999815537545</v>
      </c>
      <c r="D19" s="20">
        <f t="shared" si="0"/>
        <v>4550.7599335935165</v>
      </c>
      <c r="E19" s="16">
        <v>0.009409338727158052</v>
      </c>
      <c r="F19" s="20">
        <f t="shared" si="1"/>
        <v>11291.206472589663</v>
      </c>
      <c r="G19" s="16">
        <f t="shared" si="2"/>
        <v>0.4030357557131616</v>
      </c>
      <c r="H19" s="17">
        <f t="shared" si="3"/>
        <v>1.6751422041945698</v>
      </c>
    </row>
    <row r="20" spans="1:8" ht="18">
      <c r="A20" s="8">
        <v>1322</v>
      </c>
      <c r="B20" s="9" t="s">
        <v>14</v>
      </c>
      <c r="C20" s="13">
        <v>0.010015039404121625</v>
      </c>
      <c r="D20" s="20">
        <f t="shared" si="0"/>
        <v>3605.414185483785</v>
      </c>
      <c r="E20" s="16">
        <v>0.006880784360265188</v>
      </c>
      <c r="F20" s="20">
        <f t="shared" si="1"/>
        <v>8256.941232318226</v>
      </c>
      <c r="G20" s="16">
        <f t="shared" si="2"/>
        <v>0.43665251865569177</v>
      </c>
      <c r="H20" s="17">
        <f t="shared" si="3"/>
        <v>1.7751033476065499</v>
      </c>
    </row>
    <row r="21" spans="1:8" ht="18">
      <c r="A21" s="8">
        <v>1332</v>
      </c>
      <c r="B21" s="9" t="s">
        <v>15</v>
      </c>
      <c r="C21" s="13">
        <v>0.00017162661748079263</v>
      </c>
      <c r="D21" s="20">
        <f t="shared" si="0"/>
        <v>61.78558229308535</v>
      </c>
      <c r="E21" s="16">
        <v>0.00036001202930651305</v>
      </c>
      <c r="F21" s="20">
        <f t="shared" si="1"/>
        <v>432.01443516781563</v>
      </c>
      <c r="G21" s="16">
        <f t="shared" si="2"/>
        <v>0.14301740234463414</v>
      </c>
      <c r="H21" s="17">
        <f t="shared" si="3"/>
        <v>1.1668848384271957</v>
      </c>
    </row>
    <row r="22" spans="1:8" ht="18">
      <c r="A22" s="8">
        <v>1392</v>
      </c>
      <c r="B22" s="9" t="s">
        <v>16</v>
      </c>
      <c r="C22" s="13">
        <v>0.0029367482240878827</v>
      </c>
      <c r="D22" s="20">
        <f t="shared" si="0"/>
        <v>1057.2293606716378</v>
      </c>
      <c r="E22" s="16">
        <v>0.003004144025160231</v>
      </c>
      <c r="F22" s="20">
        <f t="shared" si="1"/>
        <v>3604.972830192277</v>
      </c>
      <c r="G22" s="16">
        <f t="shared" si="2"/>
        <v>0.29326971671385627</v>
      </c>
      <c r="H22" s="17">
        <f t="shared" si="3"/>
        <v>1.414966959318929</v>
      </c>
    </row>
    <row r="23" spans="1:8" ht="18">
      <c r="A23" s="8">
        <v>1412</v>
      </c>
      <c r="B23" s="9" t="s">
        <v>17</v>
      </c>
      <c r="C23" s="13">
        <v>0.026810420010649698</v>
      </c>
      <c r="D23" s="20">
        <f t="shared" si="0"/>
        <v>9651.751203833892</v>
      </c>
      <c r="E23" s="16">
        <v>0.024178233033803342</v>
      </c>
      <c r="F23" s="20">
        <f t="shared" si="1"/>
        <v>29013.87964056401</v>
      </c>
      <c r="G23" s="16">
        <f t="shared" si="2"/>
        <v>0.33265979329216894</v>
      </c>
      <c r="H23" s="17">
        <f t="shared" si="3"/>
        <v>1.4984860644516973</v>
      </c>
    </row>
    <row r="24" spans="1:8" ht="18">
      <c r="A24" s="8">
        <v>1422</v>
      </c>
      <c r="B24" s="9" t="s">
        <v>18</v>
      </c>
      <c r="C24" s="13">
        <v>0.004718032450421173</v>
      </c>
      <c r="D24" s="20">
        <f t="shared" si="0"/>
        <v>1698.4916821516224</v>
      </c>
      <c r="E24" s="16">
        <v>0.003248024594019863</v>
      </c>
      <c r="F24" s="20">
        <f t="shared" si="1"/>
        <v>3897.6295128238357</v>
      </c>
      <c r="G24" s="16">
        <f t="shared" si="2"/>
        <v>0.4357755596224085</v>
      </c>
      <c r="H24" s="17">
        <f t="shared" si="3"/>
        <v>1.7723443517100708</v>
      </c>
    </row>
    <row r="25" spans="1:8" ht="18">
      <c r="A25" s="8">
        <v>1432</v>
      </c>
      <c r="B25" s="9" t="s">
        <v>19</v>
      </c>
      <c r="C25" s="13">
        <v>0.01459931916760156</v>
      </c>
      <c r="D25" s="20">
        <f t="shared" si="0"/>
        <v>5255.754900336562</v>
      </c>
      <c r="E25" s="16">
        <v>0.011035092937229957</v>
      </c>
      <c r="F25" s="20">
        <f t="shared" si="1"/>
        <v>13242.111524675947</v>
      </c>
      <c r="G25" s="16">
        <f t="shared" si="2"/>
        <v>0.3968970424801778</v>
      </c>
      <c r="H25" s="17">
        <f t="shared" si="3"/>
        <v>1.658091686554419</v>
      </c>
    </row>
    <row r="26" spans="1:8" ht="18">
      <c r="A26" s="8">
        <v>1492</v>
      </c>
      <c r="B26" s="9" t="s">
        <v>20</v>
      </c>
      <c r="C26" s="13">
        <v>0.004392993844308581</v>
      </c>
      <c r="D26" s="20">
        <f t="shared" si="0"/>
        <v>1581.4777839510891</v>
      </c>
      <c r="E26" s="16">
        <v>0.003572435885555654</v>
      </c>
      <c r="F26" s="20">
        <f t="shared" si="1"/>
        <v>4286.923062666785</v>
      </c>
      <c r="G26" s="16">
        <f t="shared" si="2"/>
        <v>0.36890743333454934</v>
      </c>
      <c r="H26" s="17">
        <f t="shared" si="3"/>
        <v>1.5845536024671818</v>
      </c>
    </row>
    <row r="27" spans="1:8" ht="18">
      <c r="A27" s="8">
        <v>2612</v>
      </c>
      <c r="B27" s="9" t="s">
        <v>21</v>
      </c>
      <c r="C27" s="13">
        <v>0.0006953264241894753</v>
      </c>
      <c r="D27" s="20">
        <f t="shared" si="0"/>
        <v>250.31751270821113</v>
      </c>
      <c r="E27" s="16">
        <v>0.0017195065747799142</v>
      </c>
      <c r="F27" s="20">
        <f t="shared" si="1"/>
        <v>2063.4078897358972</v>
      </c>
      <c r="G27" s="16">
        <f t="shared" si="2"/>
        <v>0.12131266627087005</v>
      </c>
      <c r="H27" s="17">
        <f t="shared" si="3"/>
        <v>1.1380612438738837</v>
      </c>
    </row>
    <row r="28" spans="1:8" ht="18">
      <c r="A28" s="8">
        <v>2622</v>
      </c>
      <c r="B28" s="9" t="s">
        <v>22</v>
      </c>
      <c r="C28" s="13">
        <v>0.004514656571990081</v>
      </c>
      <c r="D28" s="20">
        <f t="shared" si="0"/>
        <v>1625.276365916429</v>
      </c>
      <c r="E28" s="16">
        <v>0.004680074087266272</v>
      </c>
      <c r="F28" s="20">
        <f t="shared" si="1"/>
        <v>5616.088904719526</v>
      </c>
      <c r="G28" s="16">
        <f t="shared" si="2"/>
        <v>0.2893964809835213</v>
      </c>
      <c r="H28" s="17">
        <f t="shared" si="3"/>
        <v>1.4072545002085899</v>
      </c>
    </row>
    <row r="29" spans="1:8" ht="18">
      <c r="A29" s="8">
        <v>2632</v>
      </c>
      <c r="B29" s="9" t="s">
        <v>23</v>
      </c>
      <c r="C29" s="13">
        <v>0.018930085945431153</v>
      </c>
      <c r="D29" s="20">
        <f t="shared" si="0"/>
        <v>6814.830940355215</v>
      </c>
      <c r="E29" s="16">
        <v>0.0242767254242554</v>
      </c>
      <c r="F29" s="20">
        <f t="shared" si="1"/>
        <v>29132.07050910648</v>
      </c>
      <c r="G29" s="16">
        <f t="shared" si="2"/>
        <v>0.23392882212834637</v>
      </c>
      <c r="H29" s="17">
        <f t="shared" si="3"/>
        <v>1.3053617325458737</v>
      </c>
    </row>
    <row r="30" spans="1:8" ht="18">
      <c r="A30" s="8">
        <v>2642</v>
      </c>
      <c r="B30" s="9" t="s">
        <v>24</v>
      </c>
      <c r="C30" s="13">
        <v>0.0052672357064004185</v>
      </c>
      <c r="D30" s="20">
        <f t="shared" si="0"/>
        <v>1896.2048543041506</v>
      </c>
      <c r="E30" s="16">
        <v>0.006723414833599061</v>
      </c>
      <c r="F30" s="20">
        <f t="shared" si="1"/>
        <v>8068.097800318873</v>
      </c>
      <c r="G30" s="16">
        <f t="shared" si="2"/>
        <v>0.23502502091995062</v>
      </c>
      <c r="H30" s="17">
        <f t="shared" si="3"/>
        <v>1.3072322982414264</v>
      </c>
    </row>
    <row r="31" spans="1:8" ht="18">
      <c r="A31" s="8">
        <v>2652</v>
      </c>
      <c r="B31" s="9" t="s">
        <v>25</v>
      </c>
      <c r="C31" s="13">
        <v>0.0003814004024757629</v>
      </c>
      <c r="D31" s="20">
        <f t="shared" si="0"/>
        <v>137.30414489127463</v>
      </c>
      <c r="E31" s="16">
        <v>0.0005726718445952292</v>
      </c>
      <c r="F31" s="20">
        <f t="shared" si="1"/>
        <v>687.2062135142751</v>
      </c>
      <c r="G31" s="16">
        <f t="shared" si="2"/>
        <v>0.1998004997497341</v>
      </c>
      <c r="H31" s="17">
        <f t="shared" si="3"/>
        <v>1.2496883585746374</v>
      </c>
    </row>
    <row r="32" spans="1:8" ht="18">
      <c r="A32" s="8">
        <v>2712</v>
      </c>
      <c r="B32" s="9" t="s">
        <v>26</v>
      </c>
      <c r="C32" s="13">
        <v>0.0003323084855862388</v>
      </c>
      <c r="D32" s="20">
        <f t="shared" si="0"/>
        <v>119.63105481104597</v>
      </c>
      <c r="E32" s="16">
        <v>0.0005438003974767113</v>
      </c>
      <c r="F32" s="20">
        <f t="shared" si="1"/>
        <v>652.5604769720535</v>
      </c>
      <c r="G32" s="16">
        <f t="shared" si="2"/>
        <v>0.1833256211993502</v>
      </c>
      <c r="H32" s="17">
        <f t="shared" si="3"/>
        <v>1.2244782326446657</v>
      </c>
    </row>
    <row r="33" spans="1:8" ht="18">
      <c r="A33" s="8">
        <v>2722</v>
      </c>
      <c r="B33" s="9" t="s">
        <v>27</v>
      </c>
      <c r="C33" s="13">
        <v>0.005953500846562457</v>
      </c>
      <c r="D33" s="20">
        <f t="shared" si="0"/>
        <v>2143.2603047624843</v>
      </c>
      <c r="E33" s="16">
        <v>0.006421390896805382</v>
      </c>
      <c r="F33" s="20">
        <f t="shared" si="1"/>
        <v>7705.669076166458</v>
      </c>
      <c r="G33" s="16">
        <f t="shared" si="2"/>
        <v>0.2781407147877091</v>
      </c>
      <c r="H33" s="17">
        <f t="shared" si="3"/>
        <v>1.3853115426864822</v>
      </c>
    </row>
    <row r="34" spans="1:8" ht="18">
      <c r="A34" s="8">
        <v>2732</v>
      </c>
      <c r="B34" s="9" t="s">
        <v>28</v>
      </c>
      <c r="C34" s="13">
        <v>0.00012081694947094915</v>
      </c>
      <c r="D34" s="20">
        <f t="shared" si="0"/>
        <v>43.49410180954169</v>
      </c>
      <c r="E34" s="16">
        <v>0.00018035092200869568</v>
      </c>
      <c r="F34" s="20">
        <f t="shared" si="1"/>
        <v>216.42110641043482</v>
      </c>
      <c r="G34" s="16">
        <f t="shared" si="2"/>
        <v>0.20096977846077865</v>
      </c>
      <c r="H34" s="17">
        <f t="shared" si="3"/>
        <v>1.2515171179303308</v>
      </c>
    </row>
    <row r="35" spans="1:8" ht="18">
      <c r="A35" s="8">
        <v>2742</v>
      </c>
      <c r="B35" s="9" t="s">
        <v>29</v>
      </c>
      <c r="C35" s="13">
        <v>0.007070277328079354</v>
      </c>
      <c r="D35" s="20">
        <f t="shared" si="0"/>
        <v>2545.2998381085677</v>
      </c>
      <c r="E35" s="16">
        <v>0.005290891840899221</v>
      </c>
      <c r="F35" s="20">
        <f t="shared" si="1"/>
        <v>6349.070209079065</v>
      </c>
      <c r="G35" s="16">
        <f t="shared" si="2"/>
        <v>0.40089332048475873</v>
      </c>
      <c r="H35" s="17">
        <f t="shared" si="3"/>
        <v>1.6691518125104794</v>
      </c>
    </row>
    <row r="36" spans="1:8" ht="18">
      <c r="A36" s="8">
        <v>2752</v>
      </c>
      <c r="B36" s="9" t="s">
        <v>30</v>
      </c>
      <c r="C36" s="13">
        <v>0.0014773751427699627</v>
      </c>
      <c r="D36" s="20">
        <f t="shared" si="0"/>
        <v>531.8550513971866</v>
      </c>
      <c r="E36" s="16">
        <v>0.0010713239836154752</v>
      </c>
      <c r="F36" s="20">
        <f t="shared" si="1"/>
        <v>1285.5887803385701</v>
      </c>
      <c r="G36" s="16">
        <f t="shared" si="2"/>
        <v>0.4137054239514429</v>
      </c>
      <c r="H36" s="17">
        <f t="shared" si="3"/>
        <v>1.7056272407288646</v>
      </c>
    </row>
    <row r="37" spans="1:8" ht="18">
      <c r="A37" s="8">
        <v>2762</v>
      </c>
      <c r="B37" s="9" t="s">
        <v>31</v>
      </c>
      <c r="C37" s="13">
        <v>0.0011303604643422807</v>
      </c>
      <c r="D37" s="20">
        <f t="shared" si="0"/>
        <v>406.9297671632211</v>
      </c>
      <c r="E37" s="16">
        <v>0.0014425931396952873</v>
      </c>
      <c r="F37" s="20">
        <f t="shared" si="1"/>
        <v>1731.1117676343447</v>
      </c>
      <c r="G37" s="16">
        <f t="shared" si="2"/>
        <v>0.23506845414107028</v>
      </c>
      <c r="H37" s="17">
        <f t="shared" si="3"/>
        <v>1.3073065235884807</v>
      </c>
    </row>
    <row r="38" spans="1:8" ht="18">
      <c r="A38" s="8">
        <v>2772</v>
      </c>
      <c r="B38" s="9" t="s">
        <v>32</v>
      </c>
      <c r="C38" s="13">
        <v>0.002416410186183393</v>
      </c>
      <c r="D38" s="20">
        <f t="shared" si="0"/>
        <v>869.9076670260214</v>
      </c>
      <c r="E38" s="16">
        <v>0.004038922223105972</v>
      </c>
      <c r="F38" s="20">
        <f t="shared" si="1"/>
        <v>4846.706667727167</v>
      </c>
      <c r="G38" s="16">
        <f t="shared" si="2"/>
        <v>0.17948428214533543</v>
      </c>
      <c r="H38" s="17">
        <f t="shared" si="3"/>
        <v>1.2187456964439611</v>
      </c>
    </row>
    <row r="39" spans="1:8" ht="18">
      <c r="A39" s="8">
        <v>2782</v>
      </c>
      <c r="B39" s="9" t="s">
        <v>33</v>
      </c>
      <c r="C39" s="13">
        <v>0.004196111148710947</v>
      </c>
      <c r="D39" s="20">
        <f t="shared" si="0"/>
        <v>1510.600013535941</v>
      </c>
      <c r="E39" s="16">
        <v>0.007243664513475944</v>
      </c>
      <c r="F39" s="20">
        <f t="shared" si="1"/>
        <v>8692.397416171134</v>
      </c>
      <c r="G39" s="16">
        <f t="shared" si="2"/>
        <v>0.17378404842899334</v>
      </c>
      <c r="H39" s="17">
        <f t="shared" si="3"/>
        <v>1.2103373193153097</v>
      </c>
    </row>
    <row r="40" spans="1:8" ht="18">
      <c r="A40" s="8">
        <v>2792</v>
      </c>
      <c r="B40" s="9" t="s">
        <v>34</v>
      </c>
      <c r="C40" s="13">
        <v>0.0008188144759443786</v>
      </c>
      <c r="D40" s="20">
        <f t="shared" si="0"/>
        <v>294.7732113399763</v>
      </c>
      <c r="E40" s="16">
        <v>0.0006127070867397308</v>
      </c>
      <c r="F40" s="20">
        <f t="shared" si="1"/>
        <v>735.248504087677</v>
      </c>
      <c r="G40" s="16">
        <f t="shared" si="2"/>
        <v>0.4009164380493933</v>
      </c>
      <c r="H40" s="17">
        <f t="shared" si="3"/>
        <v>1.6692162220976579</v>
      </c>
    </row>
    <row r="41" spans="1:8" ht="18">
      <c r="A41" s="8">
        <v>2802</v>
      </c>
      <c r="B41" s="9" t="s">
        <v>35</v>
      </c>
      <c r="C41" s="13">
        <v>0.00010422343432331879</v>
      </c>
      <c r="D41" s="20">
        <f t="shared" si="0"/>
        <v>37.52043635639476</v>
      </c>
      <c r="E41" s="16">
        <v>0.00016647746387539388</v>
      </c>
      <c r="F41" s="20">
        <f t="shared" si="1"/>
        <v>199.77295665047265</v>
      </c>
      <c r="G41" s="16">
        <f t="shared" si="2"/>
        <v>0.18781539296152772</v>
      </c>
      <c r="H41" s="17">
        <f t="shared" si="3"/>
        <v>1.231247171312902</v>
      </c>
    </row>
    <row r="42" spans="1:8" ht="18">
      <c r="A42" s="8">
        <v>2812</v>
      </c>
      <c r="B42" s="9" t="s">
        <v>36</v>
      </c>
      <c r="C42" s="13">
        <v>0.004868003116941316</v>
      </c>
      <c r="D42" s="20">
        <f t="shared" si="0"/>
        <v>1752.4811220988738</v>
      </c>
      <c r="E42" s="16">
        <v>0.004240639706215342</v>
      </c>
      <c r="F42" s="20">
        <f t="shared" si="1"/>
        <v>5088.7676474584105</v>
      </c>
      <c r="G42" s="16">
        <f t="shared" si="2"/>
        <v>0.3443822244417373</v>
      </c>
      <c r="H42" s="17">
        <f t="shared" si="3"/>
        <v>1.5252789617372617</v>
      </c>
    </row>
    <row r="43" spans="1:8" ht="18">
      <c r="A43" s="8">
        <v>2822</v>
      </c>
      <c r="B43" s="9" t="s">
        <v>37</v>
      </c>
      <c r="C43" s="13">
        <v>0.009669625761208916</v>
      </c>
      <c r="D43" s="20">
        <f t="shared" si="0"/>
        <v>3481.0652740352098</v>
      </c>
      <c r="E43" s="16">
        <v>0.005612149129132238</v>
      </c>
      <c r="F43" s="20">
        <f t="shared" si="1"/>
        <v>6734.578954958686</v>
      </c>
      <c r="G43" s="16">
        <f t="shared" si="2"/>
        <v>0.5168942702011227</v>
      </c>
      <c r="H43" s="17">
        <f t="shared" si="3"/>
        <v>2.0699402601089245</v>
      </c>
    </row>
    <row r="44" spans="1:8" ht="18">
      <c r="A44" s="8">
        <v>2902</v>
      </c>
      <c r="B44" s="9" t="s">
        <v>38</v>
      </c>
      <c r="C44" s="13">
        <v>0.006215999154606221</v>
      </c>
      <c r="D44" s="20">
        <f t="shared" si="0"/>
        <v>2237.7596956582397</v>
      </c>
      <c r="E44" s="16">
        <v>0.003393253462479171</v>
      </c>
      <c r="F44" s="20">
        <f t="shared" si="1"/>
        <v>4071.904154975005</v>
      </c>
      <c r="G44" s="16">
        <f t="shared" si="2"/>
        <v>0.5495609941909293</v>
      </c>
      <c r="H44" s="17">
        <f t="shared" si="3"/>
        <v>2.220056405203669</v>
      </c>
    </row>
    <row r="45" spans="1:6" ht="18">
      <c r="A45" s="10"/>
      <c r="B45" s="10"/>
      <c r="C45" s="14">
        <f>SUM(C8:C44)</f>
        <v>0.9999999999999999</v>
      </c>
      <c r="D45" s="20">
        <f>SUM(D8:D44)</f>
        <v>359999.9999999999</v>
      </c>
      <c r="E45" s="14">
        <f>SUM(E8:E44)</f>
        <v>1</v>
      </c>
      <c r="F45" s="20">
        <f>SUM(F8:F44)</f>
        <v>1199999.9999999998</v>
      </c>
    </row>
    <row r="51" ht="18">
      <c r="E51" s="16"/>
    </row>
    <row r="53" ht="18">
      <c r="E53" s="16"/>
    </row>
    <row r="58" ht="18">
      <c r="E5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Giuseppe Toscano</cp:lastModifiedBy>
  <dcterms:created xsi:type="dcterms:W3CDTF">2009-10-06T09:31:30Z</dcterms:created>
  <dcterms:modified xsi:type="dcterms:W3CDTF">2012-10-17T04:17:59Z</dcterms:modified>
  <cp:category/>
  <cp:version/>
  <cp:contentType/>
  <cp:contentStatus/>
</cp:coreProperties>
</file>