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700" activeTab="0"/>
  </bookViews>
  <sheets>
    <sheet name="Scooter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<sst xmlns="http://schemas.openxmlformats.org/spreadsheetml/2006/main" count="100" uniqueCount="39">
  <si>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ATTRIBUTI E LIVELLI DI UNO SCOOTER</t>
  </si>
  <si>
    <t>DESIGN</t>
  </si>
  <si>
    <t>CAPACITA' DI CARICO DEL BAGAGLIAIO</t>
  </si>
  <si>
    <t>MARCA</t>
  </si>
  <si>
    <t>SOSPENSIONI REGOLABILI</t>
  </si>
  <si>
    <t>PREZZO</t>
  </si>
  <si>
    <t>ATTRIBUTI</t>
  </si>
  <si>
    <t>LIVELLI</t>
  </si>
  <si>
    <t>TIPO A</t>
  </si>
  <si>
    <t>TIPO B</t>
  </si>
  <si>
    <t>10 KG</t>
  </si>
  <si>
    <t>20 KG</t>
  </si>
  <si>
    <t>ALFA</t>
  </si>
  <si>
    <t>BETA</t>
  </si>
  <si>
    <t>SI</t>
  </si>
  <si>
    <t>NO</t>
  </si>
  <si>
    <t>CONCEPT</t>
  </si>
  <si>
    <t>A</t>
  </si>
  <si>
    <t>B</t>
  </si>
  <si>
    <t>I CONCEPT DI PRODOTTO DI UNO SCOOTER SELEZIONATI PER IL TEST</t>
  </si>
  <si>
    <t>UTILITA' PARZIALI PER I LIVELLI DEGLI ATTRIBUTI</t>
  </si>
  <si>
    <t>DIFFERENZA</t>
  </si>
  <si>
    <r>
      <t xml:space="preserve">DIFFERENZA
</t>
    </r>
    <r>
      <rPr>
        <sz val="16"/>
        <rFont val="Arial"/>
        <family val="2"/>
      </rPr>
      <t>(migliore-peggiore)</t>
    </r>
  </si>
  <si>
    <t>TOTALE</t>
  </si>
  <si>
    <t>IMPORTANZA
RELATIVA</t>
  </si>
  <si>
    <t>DETERMINAZIONE DELL'IMPORTANZA RELATIVA DEGLI ATTRIBUTI</t>
  </si>
  <si>
    <t>MASSIMO</t>
  </si>
  <si>
    <t>MINIMO</t>
  </si>
  <si>
    <t>MASSIMA</t>
  </si>
  <si>
    <t>MINIMA</t>
  </si>
  <si>
    <t>VMUU</t>
  </si>
  <si>
    <t>UTILITA' DELL'ATTRIBUTO PREZZO</t>
  </si>
  <si>
    <t>CONCEPT 1</t>
  </si>
  <si>
    <t>CONCEPT 2</t>
  </si>
  <si>
    <t>DELTA UTILITA'</t>
  </si>
  <si>
    <t>SCARTO DI UTILITA'</t>
  </si>
  <si>
    <t>IPOTESI DI PREZZO</t>
  </si>
  <si>
    <t>VALORE DIFFERENZIALE</t>
  </si>
  <si>
    <t>PREZZO IN BASE AL VALORE DIFFERENZIALE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</si>
</sst>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20"/>
      <name val="Arial"/>
      <family val="0"/>
    </font>
    <font>
      <sz val="20"/>
      <color indexed="13"/>
      <name val="Arial"/>
      <family val="0"/>
    </font>
    <font>
      <b/>
      <sz val="20"/>
      <color indexed="13"/>
      <name val="Arial"/>
      <family val="2"/>
    </font>
    <font>
      <b/>
      <sz val="20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44" fontId="1" fillId="0" borderId="0" xfId="44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10" fontId="1" fillId="0" borderId="0" xfId="51" applyNumberFormat="1" applyFont="1" applyAlignment="1">
      <alignment horizontal="center"/>
    </xf>
    <xf numFmtId="9" fontId="2" fillId="33" borderId="0" xfId="51" applyFont="1" applyFill="1" applyAlignment="1">
      <alignment horizontal="center"/>
    </xf>
    <xf numFmtId="10" fontId="1" fillId="34" borderId="0" xfId="51" applyNumberFormat="1" applyFont="1" applyFill="1" applyAlignment="1">
      <alignment horizontal="center"/>
    </xf>
    <xf numFmtId="44" fontId="2" fillId="36" borderId="0" xfId="0" applyNumberFormat="1" applyFont="1" applyFill="1" applyAlignment="1">
      <alignment/>
    </xf>
    <xf numFmtId="0" fontId="3" fillId="36" borderId="0" xfId="0" applyFont="1" applyFill="1" applyAlignment="1">
      <alignment horizontal="right"/>
    </xf>
    <xf numFmtId="44" fontId="3" fillId="36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6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9"/>
  <sheetViews>
    <sheetView tabSelected="1" zoomScale="60" zoomScaleNormal="60" zoomScalePageLayoutView="0" workbookViewId="0" topLeftCell="A34">
      <selection activeCell="H39" sqref="H39"/>
    </sheetView>
  </sheetViews>
  <sheetFormatPr defaultColWidth="9.140625" defaultRowHeight="12.75"/>
  <cols>
    <col min="2" max="2" width="88.28125" style="0" customWidth="1"/>
    <col min="3" max="3" width="24.8515625" style="0" customWidth="1"/>
    <col min="4" max="4" width="23.00390625" style="0" bestFit="1" customWidth="1"/>
    <col min="5" max="5" width="30.421875" style="0" customWidth="1"/>
    <col min="6" max="6" width="27.00390625" style="5" customWidth="1"/>
    <col min="7" max="7" width="28.140625" style="5" customWidth="1"/>
    <col min="8" max="10" width="23.00390625" style="0" bestFit="1" customWidth="1"/>
  </cols>
  <sheetData>
    <row r="2" spans="2:5" ht="26.25">
      <c r="B2" s="32" t="s">
        <v>0</v>
      </c>
      <c r="C2" s="32"/>
      <c r="D2" s="32"/>
      <c r="E2" s="32"/>
    </row>
    <row r="3" spans="2:5" ht="25.5">
      <c r="B3" s="1"/>
      <c r="C3" s="1"/>
      <c r="D3" s="1"/>
      <c r="E3" s="1"/>
    </row>
    <row r="4" spans="2:5" ht="26.25">
      <c r="B4" s="3" t="s">
        <v>6</v>
      </c>
      <c r="C4" s="34" t="s">
        <v>7</v>
      </c>
      <c r="D4" s="35"/>
      <c r="E4" s="35"/>
    </row>
    <row r="5" spans="2:5" ht="25.5">
      <c r="B5" s="1" t="s">
        <v>1</v>
      </c>
      <c r="C5" s="1" t="s">
        <v>8</v>
      </c>
      <c r="D5" s="1" t="s">
        <v>9</v>
      </c>
      <c r="E5" s="1"/>
    </row>
    <row r="6" spans="2:5" ht="25.5">
      <c r="B6" s="6" t="s">
        <v>2</v>
      </c>
      <c r="C6" s="6" t="s">
        <v>10</v>
      </c>
      <c r="D6" s="6" t="s">
        <v>11</v>
      </c>
      <c r="E6" s="6"/>
    </row>
    <row r="7" spans="2:5" ht="25.5">
      <c r="B7" s="1" t="s">
        <v>3</v>
      </c>
      <c r="C7" s="1" t="s">
        <v>12</v>
      </c>
      <c r="D7" s="1" t="s">
        <v>13</v>
      </c>
      <c r="E7" s="1"/>
    </row>
    <row r="8" spans="2:5" ht="25.5">
      <c r="B8" s="6" t="s">
        <v>4</v>
      </c>
      <c r="C8" s="6" t="s">
        <v>14</v>
      </c>
      <c r="D8" s="6" t="s">
        <v>15</v>
      </c>
      <c r="E8" s="6"/>
    </row>
    <row r="9" spans="2:5" ht="25.5">
      <c r="B9" s="1" t="s">
        <v>5</v>
      </c>
      <c r="C9" s="2">
        <v>1600</v>
      </c>
      <c r="D9" s="2">
        <v>1900</v>
      </c>
      <c r="E9" s="2">
        <v>2200</v>
      </c>
    </row>
    <row r="10" spans="1:32" ht="25.5">
      <c r="A10" s="1"/>
      <c r="B10" s="1"/>
      <c r="C10" s="1"/>
      <c r="D10" s="1"/>
      <c r="E10" s="1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6.25">
      <c r="A11" s="1"/>
      <c r="B11" s="32" t="s">
        <v>19</v>
      </c>
      <c r="C11" s="32"/>
      <c r="D11" s="32"/>
      <c r="E11" s="32"/>
      <c r="F11" s="32"/>
      <c r="G11" s="32"/>
      <c r="H11" s="32"/>
      <c r="I11" s="32"/>
      <c r="J11" s="3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5.5">
      <c r="A12" s="1"/>
      <c r="B12" s="1"/>
      <c r="C12" s="1"/>
      <c r="D12" s="1"/>
      <c r="E12" s="1"/>
      <c r="F12" s="8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6.25">
      <c r="A13" s="1"/>
      <c r="B13" s="3" t="s">
        <v>16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"/>
      <c r="AD13" s="1"/>
      <c r="AE13" s="1"/>
      <c r="AF13" s="1"/>
    </row>
    <row r="14" spans="1:32" ht="25.5">
      <c r="A14" s="1"/>
      <c r="B14" s="1" t="s">
        <v>1</v>
      </c>
      <c r="C14" s="8" t="s">
        <v>17</v>
      </c>
      <c r="D14" s="8" t="s">
        <v>18</v>
      </c>
      <c r="E14" s="8" t="s">
        <v>17</v>
      </c>
      <c r="F14" s="8" t="s">
        <v>18</v>
      </c>
      <c r="G14" s="8" t="s">
        <v>17</v>
      </c>
      <c r="H14" s="8" t="s">
        <v>18</v>
      </c>
      <c r="I14" s="8" t="s">
        <v>17</v>
      </c>
      <c r="J14" s="8" t="s">
        <v>18</v>
      </c>
      <c r="K14" s="8"/>
      <c r="L14" s="8"/>
      <c r="M14" s="8"/>
      <c r="N14" s="8"/>
      <c r="O14" s="8"/>
      <c r="P14" s="8"/>
      <c r="Q14" s="8"/>
      <c r="R14" s="8"/>
      <c r="S14" s="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>
      <c r="A15" s="1"/>
      <c r="B15" s="10" t="s">
        <v>2</v>
      </c>
      <c r="C15" s="11">
        <v>20</v>
      </c>
      <c r="D15" s="11">
        <v>20</v>
      </c>
      <c r="E15" s="11">
        <v>20</v>
      </c>
      <c r="F15" s="11">
        <v>10</v>
      </c>
      <c r="G15" s="11">
        <v>10</v>
      </c>
      <c r="H15" s="11">
        <v>20</v>
      </c>
      <c r="I15" s="11">
        <v>20</v>
      </c>
      <c r="J15" s="11">
        <v>10</v>
      </c>
      <c r="K15" s="8"/>
      <c r="L15" s="8"/>
      <c r="M15" s="8"/>
      <c r="N15" s="8"/>
      <c r="O15" s="8"/>
      <c r="P15" s="8"/>
      <c r="Q15" s="8"/>
      <c r="R15" s="8"/>
      <c r="S15" s="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>
      <c r="A16" s="1"/>
      <c r="B16" s="1" t="s">
        <v>3</v>
      </c>
      <c r="C16" s="8" t="s">
        <v>12</v>
      </c>
      <c r="D16" s="8" t="s">
        <v>13</v>
      </c>
      <c r="E16" s="8" t="s">
        <v>12</v>
      </c>
      <c r="F16" s="8" t="s">
        <v>13</v>
      </c>
      <c r="G16" s="8" t="s">
        <v>13</v>
      </c>
      <c r="H16" s="8" t="s">
        <v>12</v>
      </c>
      <c r="I16" s="8" t="s">
        <v>12</v>
      </c>
      <c r="J16" s="8" t="s">
        <v>12</v>
      </c>
      <c r="K16" s="8"/>
      <c r="L16" s="8"/>
      <c r="M16" s="8"/>
      <c r="N16" s="8"/>
      <c r="O16" s="8"/>
      <c r="P16" s="8"/>
      <c r="Q16" s="8"/>
      <c r="R16" s="8"/>
      <c r="S16" s="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5.5">
      <c r="A17" s="1"/>
      <c r="B17" s="10" t="s">
        <v>4</v>
      </c>
      <c r="C17" s="11" t="s">
        <v>14</v>
      </c>
      <c r="D17" s="11" t="s">
        <v>15</v>
      </c>
      <c r="E17" s="11" t="s">
        <v>15</v>
      </c>
      <c r="F17" s="11" t="s">
        <v>14</v>
      </c>
      <c r="G17" s="11" t="s">
        <v>15</v>
      </c>
      <c r="H17" s="11" t="s">
        <v>14</v>
      </c>
      <c r="I17" s="11" t="s">
        <v>14</v>
      </c>
      <c r="J17" s="11" t="s">
        <v>15</v>
      </c>
      <c r="K17" s="8"/>
      <c r="L17" s="8"/>
      <c r="M17" s="8"/>
      <c r="N17" s="8"/>
      <c r="O17" s="8"/>
      <c r="P17" s="8"/>
      <c r="Q17" s="8"/>
      <c r="R17" s="8"/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5.5">
      <c r="A18" s="1"/>
      <c r="B18" s="1" t="s">
        <v>5</v>
      </c>
      <c r="C18" s="9">
        <v>1600</v>
      </c>
      <c r="D18" s="9">
        <v>1600</v>
      </c>
      <c r="E18" s="9">
        <v>1900</v>
      </c>
      <c r="F18" s="9">
        <v>1900</v>
      </c>
      <c r="G18" s="9">
        <v>2200</v>
      </c>
      <c r="H18" s="9">
        <v>2200</v>
      </c>
      <c r="I18" s="9">
        <v>1900</v>
      </c>
      <c r="J18" s="9">
        <v>1900</v>
      </c>
      <c r="K18" s="9"/>
      <c r="L18" s="9"/>
      <c r="M18" s="9"/>
      <c r="N18" s="9"/>
      <c r="O18" s="9"/>
      <c r="P18" s="9"/>
      <c r="Q18" s="9"/>
      <c r="R18" s="9"/>
      <c r="S18" s="9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>
      <c r="A19" s="1"/>
      <c r="B19" s="1"/>
      <c r="C19" s="1"/>
      <c r="D19" s="1"/>
      <c r="E19" s="1"/>
      <c r="F19" s="8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>
      <c r="A20" s="1"/>
      <c r="B20" s="1"/>
      <c r="C20" s="1"/>
      <c r="D20" s="1"/>
      <c r="E20" s="1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6.25">
      <c r="A21" s="1"/>
      <c r="B21" s="32" t="s">
        <v>20</v>
      </c>
      <c r="C21" s="32"/>
      <c r="D21" s="32"/>
      <c r="E21" s="32"/>
      <c r="F21" s="7"/>
      <c r="G21" s="7"/>
      <c r="H21" s="12"/>
      <c r="I21" s="12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6.25">
      <c r="A22" s="1"/>
      <c r="B22" s="7"/>
      <c r="C22" s="7"/>
      <c r="D22" s="7"/>
      <c r="E22" s="7"/>
      <c r="F22" s="7"/>
      <c r="G22" s="7"/>
      <c r="H22" s="12"/>
      <c r="I22" s="12"/>
      <c r="J22" s="1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5.5">
      <c r="A23" s="1"/>
      <c r="B23" s="1"/>
      <c r="C23" s="8" t="s">
        <v>17</v>
      </c>
      <c r="D23" s="8" t="s">
        <v>18</v>
      </c>
      <c r="E23" s="1"/>
      <c r="F23" s="8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5.5">
      <c r="A24" s="1"/>
      <c r="B24" s="1" t="s">
        <v>1</v>
      </c>
      <c r="C24" s="8">
        <v>1.194</v>
      </c>
      <c r="D24" s="8">
        <v>-1.194</v>
      </c>
      <c r="E24" s="1"/>
      <c r="F24" s="8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5.5">
      <c r="A25" s="1"/>
      <c r="B25" s="10"/>
      <c r="C25" s="16" t="s">
        <v>10</v>
      </c>
      <c r="D25" s="16" t="s">
        <v>11</v>
      </c>
      <c r="E25" s="1"/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5.5">
      <c r="A26" s="1"/>
      <c r="B26" s="10" t="s">
        <v>2</v>
      </c>
      <c r="C26" s="16">
        <v>-0.831</v>
      </c>
      <c r="D26" s="16">
        <v>0.831</v>
      </c>
      <c r="E26" s="1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4" customFormat="1" ht="25.5">
      <c r="A27" s="13"/>
      <c r="B27" s="13"/>
      <c r="C27" s="15" t="s">
        <v>12</v>
      </c>
      <c r="D27" s="15" t="s">
        <v>13</v>
      </c>
      <c r="E27" s="13"/>
      <c r="F27" s="15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25.5">
      <c r="A28" s="1"/>
      <c r="B28" s="1" t="s">
        <v>3</v>
      </c>
      <c r="C28" s="8">
        <v>1.031</v>
      </c>
      <c r="D28" s="8">
        <v>-1.031</v>
      </c>
      <c r="E28" s="1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5.5">
      <c r="A29" s="1"/>
      <c r="B29" s="10"/>
      <c r="C29" s="16" t="s">
        <v>14</v>
      </c>
      <c r="D29" s="16" t="s">
        <v>15</v>
      </c>
      <c r="E29" s="1"/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5.5">
      <c r="A30" s="1"/>
      <c r="B30" s="10" t="s">
        <v>4</v>
      </c>
      <c r="C30" s="16">
        <v>0.594</v>
      </c>
      <c r="D30" s="16">
        <v>-0.594</v>
      </c>
      <c r="E30" s="1"/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14" customFormat="1" ht="25.5">
      <c r="A31" s="13"/>
      <c r="B31" s="13"/>
      <c r="C31" s="17">
        <v>1600</v>
      </c>
      <c r="D31" s="17">
        <v>1900</v>
      </c>
      <c r="E31" s="18">
        <v>2200</v>
      </c>
      <c r="F31" s="15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25.5">
      <c r="A32" s="1"/>
      <c r="B32" s="1" t="s">
        <v>5</v>
      </c>
      <c r="C32" s="8">
        <v>-6.816</v>
      </c>
      <c r="D32" s="8">
        <v>-8.094</v>
      </c>
      <c r="E32" s="1">
        <v>-9.585</v>
      </c>
      <c r="F32" s="8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5.5">
      <c r="A33" s="1"/>
      <c r="B33" s="1"/>
      <c r="C33" s="8"/>
      <c r="D33" s="8"/>
      <c r="E33" s="1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5.5">
      <c r="A34" s="1"/>
      <c r="B34" s="1"/>
      <c r="C34" s="8"/>
      <c r="D34" s="8"/>
      <c r="E34" s="1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6.25">
      <c r="A35" s="1"/>
      <c r="B35" s="32" t="s">
        <v>25</v>
      </c>
      <c r="C35" s="32"/>
      <c r="D35" s="32"/>
      <c r="E35" s="32"/>
      <c r="F35" s="32"/>
      <c r="G35" s="3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6.25">
      <c r="A36" s="1"/>
      <c r="B36" s="7"/>
      <c r="C36" s="7"/>
      <c r="D36" s="7"/>
      <c r="E36" s="7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51">
      <c r="A37" s="1"/>
      <c r="B37" s="1"/>
      <c r="C37" s="8" t="s">
        <v>17</v>
      </c>
      <c r="D37" s="8" t="s">
        <v>18</v>
      </c>
      <c r="E37" s="1"/>
      <c r="F37" s="19" t="s">
        <v>22</v>
      </c>
      <c r="G37" s="19" t="s">
        <v>24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5.5">
      <c r="A38" s="1"/>
      <c r="B38" s="1" t="s">
        <v>1</v>
      </c>
      <c r="C38" s="8">
        <v>1.194</v>
      </c>
      <c r="D38" s="8">
        <v>-1.194</v>
      </c>
      <c r="E38" s="1"/>
      <c r="F38" s="8">
        <f>C38-D38</f>
        <v>2.388</v>
      </c>
      <c r="G38" s="22">
        <f>F38/$F$47</f>
        <v>0.2371635713576323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5.5">
      <c r="A39" s="1"/>
      <c r="B39" s="10"/>
      <c r="C39" s="16" t="s">
        <v>10</v>
      </c>
      <c r="D39" s="16" t="s">
        <v>11</v>
      </c>
      <c r="E39" s="13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5.5">
      <c r="A40" s="1"/>
      <c r="B40" s="10" t="s">
        <v>2</v>
      </c>
      <c r="C40" s="16">
        <v>-0.831</v>
      </c>
      <c r="D40" s="16">
        <v>0.831</v>
      </c>
      <c r="E40" s="6"/>
      <c r="F40" s="16">
        <f>D40-C40</f>
        <v>1.662</v>
      </c>
      <c r="G40" s="24">
        <f>F40/$F$47</f>
        <v>0.16506107855795013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5.5">
      <c r="A41" s="1"/>
      <c r="B41" s="13"/>
      <c r="C41" s="15" t="s">
        <v>12</v>
      </c>
      <c r="D41" s="15" t="s">
        <v>13</v>
      </c>
      <c r="E41" s="13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5.5">
      <c r="A42" s="1"/>
      <c r="B42" s="1" t="s">
        <v>3</v>
      </c>
      <c r="C42" s="8">
        <v>1.031</v>
      </c>
      <c r="D42" s="8">
        <v>-1.031</v>
      </c>
      <c r="E42" s="1"/>
      <c r="F42" s="8">
        <f>C42-D42</f>
        <v>2.062</v>
      </c>
      <c r="G42" s="22">
        <f>F42/$F$47</f>
        <v>0.20478696990763726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5.5">
      <c r="A43" s="1"/>
      <c r="B43" s="10"/>
      <c r="C43" s="16" t="s">
        <v>14</v>
      </c>
      <c r="D43" s="16" t="s">
        <v>15</v>
      </c>
      <c r="E43" s="13"/>
      <c r="F43" s="15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5.5">
      <c r="A44" s="1"/>
      <c r="B44" s="10" t="s">
        <v>4</v>
      </c>
      <c r="C44" s="16">
        <v>0.594</v>
      </c>
      <c r="D44" s="16">
        <v>-0.594</v>
      </c>
      <c r="E44" s="6"/>
      <c r="F44" s="16">
        <f>C44-D44</f>
        <v>1.188</v>
      </c>
      <c r="G44" s="24">
        <f>F44/$F$47</f>
        <v>0.11798589730857084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5.5">
      <c r="A45" s="1"/>
      <c r="B45" s="13"/>
      <c r="C45" s="17">
        <v>1600</v>
      </c>
      <c r="D45" s="17">
        <v>1900</v>
      </c>
      <c r="E45" s="18">
        <v>2200</v>
      </c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5.5">
      <c r="A46" s="1"/>
      <c r="B46" s="1" t="s">
        <v>5</v>
      </c>
      <c r="C46" s="8">
        <v>-6.816</v>
      </c>
      <c r="D46" s="8">
        <v>-8.094</v>
      </c>
      <c r="E46" s="1">
        <v>-9.585</v>
      </c>
      <c r="F46" s="8">
        <f>C46-E46</f>
        <v>2.769000000000001</v>
      </c>
      <c r="G46" s="22">
        <f>F46/$F$47</f>
        <v>0.27500248286820944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5.5">
      <c r="A47" s="1"/>
      <c r="B47" s="1"/>
      <c r="C47" s="1"/>
      <c r="D47" s="1"/>
      <c r="E47" s="20" t="s">
        <v>23</v>
      </c>
      <c r="F47" s="21">
        <f>SUM(F38:F46)</f>
        <v>10.069</v>
      </c>
      <c r="G47" s="23">
        <f>SUM(G38:G46)</f>
        <v>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5.5">
      <c r="A48" s="1"/>
      <c r="B48" s="1"/>
      <c r="C48" s="1"/>
      <c r="D48" s="1"/>
      <c r="E48" s="1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5.5">
      <c r="A49" s="1"/>
      <c r="B49" s="1"/>
      <c r="C49" s="1"/>
      <c r="D49" s="1"/>
      <c r="E49" s="1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5.5">
      <c r="A50" s="1"/>
      <c r="B50" s="1"/>
      <c r="C50" s="1"/>
      <c r="D50" s="1"/>
      <c r="E50" s="1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5.5">
      <c r="A51" s="1"/>
      <c r="B51" s="1"/>
      <c r="C51" s="8" t="s">
        <v>26</v>
      </c>
      <c r="D51" s="8" t="s">
        <v>27</v>
      </c>
      <c r="E51" s="8" t="s">
        <v>21</v>
      </c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5.5">
      <c r="A52" s="1"/>
      <c r="B52" s="1" t="s">
        <v>5</v>
      </c>
      <c r="C52" s="9">
        <v>2200</v>
      </c>
      <c r="D52" s="9">
        <v>1600</v>
      </c>
      <c r="E52" s="9">
        <f>C52-D52</f>
        <v>600</v>
      </c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5.5">
      <c r="A53" s="1"/>
      <c r="B53" s="1"/>
      <c r="C53" s="9"/>
      <c r="D53" s="9"/>
      <c r="E53" s="9"/>
      <c r="F53" s="8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5.5">
      <c r="A54" s="1"/>
      <c r="B54" s="1"/>
      <c r="C54" s="1" t="s">
        <v>28</v>
      </c>
      <c r="D54" s="1" t="s">
        <v>29</v>
      </c>
      <c r="E54" s="1" t="s">
        <v>21</v>
      </c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5.5">
      <c r="A55" s="1"/>
      <c r="B55" s="1" t="s">
        <v>31</v>
      </c>
      <c r="C55" s="1">
        <v>-6.816</v>
      </c>
      <c r="D55" s="1">
        <v>-9.585</v>
      </c>
      <c r="E55" s="1">
        <f>C55-D55</f>
        <v>2.769000000000001</v>
      </c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5.5">
      <c r="A56" s="1"/>
      <c r="B56" s="1"/>
      <c r="C56" s="1"/>
      <c r="D56" s="1"/>
      <c r="E56" s="1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6.25">
      <c r="A57" s="1"/>
      <c r="B57" s="1"/>
      <c r="C57" s="1"/>
      <c r="D57" s="26" t="s">
        <v>30</v>
      </c>
      <c r="E57" s="27">
        <f>E52/E55</f>
        <v>216.68472372697718</v>
      </c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5.5">
      <c r="A58" s="1"/>
      <c r="B58" s="1"/>
      <c r="C58" s="1"/>
      <c r="D58" s="1"/>
      <c r="E58" s="1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5.5">
      <c r="A59" s="1"/>
      <c r="B59" s="1"/>
      <c r="C59" s="1" t="s">
        <v>32</v>
      </c>
      <c r="D59" s="1" t="s">
        <v>33</v>
      </c>
      <c r="E59" s="1" t="s">
        <v>34</v>
      </c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5.5">
      <c r="A60" s="1"/>
      <c r="B60" s="1" t="s">
        <v>1</v>
      </c>
      <c r="C60" s="1">
        <v>1.194</v>
      </c>
      <c r="D60" s="1">
        <v>-1.194</v>
      </c>
      <c r="E60" s="1">
        <f>C60-D60</f>
        <v>2.388</v>
      </c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5.5">
      <c r="A61" s="1"/>
      <c r="B61" s="10" t="s">
        <v>2</v>
      </c>
      <c r="C61" s="1">
        <v>0.831</v>
      </c>
      <c r="D61" s="1">
        <v>0.831</v>
      </c>
      <c r="E61" s="1">
        <f>C61-D61</f>
        <v>0</v>
      </c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5.5">
      <c r="A62" s="1"/>
      <c r="B62" s="1" t="s">
        <v>3</v>
      </c>
      <c r="C62" s="1">
        <v>1.031</v>
      </c>
      <c r="D62" s="1">
        <v>-1.031</v>
      </c>
      <c r="E62" s="1">
        <f>C62-D62</f>
        <v>2.062</v>
      </c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5.5">
      <c r="A63" s="1"/>
      <c r="B63" s="10" t="s">
        <v>4</v>
      </c>
      <c r="C63" s="1">
        <v>-0.594</v>
      </c>
      <c r="D63" s="1">
        <v>0.594</v>
      </c>
      <c r="E63" s="1">
        <f>C63-D63</f>
        <v>-1.188</v>
      </c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6.25">
      <c r="A64" s="1"/>
      <c r="B64" s="1"/>
      <c r="C64" s="33" t="s">
        <v>35</v>
      </c>
      <c r="D64" s="33"/>
      <c r="E64" s="29">
        <f>SUM(E60:E63)</f>
        <v>3.2619999999999996</v>
      </c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14" customFormat="1" ht="26.25">
      <c r="A65" s="13"/>
      <c r="B65" s="13"/>
      <c r="C65" s="30"/>
      <c r="D65" s="30"/>
      <c r="E65" s="31"/>
      <c r="F65" s="15"/>
      <c r="G65" s="1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25.5">
      <c r="A66" s="1"/>
      <c r="B66" s="1" t="s">
        <v>5</v>
      </c>
      <c r="C66" s="2">
        <v>1600</v>
      </c>
      <c r="D66" s="2">
        <v>1600</v>
      </c>
      <c r="E66" s="1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5.5">
      <c r="A67" s="1"/>
      <c r="B67" s="1"/>
      <c r="C67" s="1"/>
      <c r="D67" s="1"/>
      <c r="E67" s="1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6.25">
      <c r="A68" s="1"/>
      <c r="B68" s="1"/>
      <c r="C68" s="33" t="s">
        <v>30</v>
      </c>
      <c r="D68" s="33"/>
      <c r="E68" s="27">
        <f>E57</f>
        <v>216.68472372697718</v>
      </c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5.5">
      <c r="A69" s="1"/>
      <c r="B69" s="1"/>
      <c r="C69" s="1"/>
      <c r="D69" s="1"/>
      <c r="E69" s="1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5.5">
      <c r="A70" s="1"/>
      <c r="B70" s="28" t="s">
        <v>37</v>
      </c>
      <c r="C70" s="25"/>
      <c r="D70" s="28"/>
      <c r="E70" s="25">
        <f>E64*E68</f>
        <v>706.8255687973995</v>
      </c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5.5">
      <c r="A71" s="1"/>
      <c r="B71" s="1" t="s">
        <v>36</v>
      </c>
      <c r="C71" s="1"/>
      <c r="D71" s="2">
        <v>1700</v>
      </c>
      <c r="E71" s="1"/>
      <c r="F71" s="8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>
      <c r="A72" s="1"/>
      <c r="B72" s="28" t="s">
        <v>38</v>
      </c>
      <c r="C72" s="25">
        <f>D71+E70</f>
        <v>2406.8255687973997</v>
      </c>
      <c r="D72" s="1"/>
      <c r="E72" s="1"/>
      <c r="F72" s="8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5.5">
      <c r="A73" s="1"/>
      <c r="B73" s="1"/>
      <c r="C73" s="1"/>
      <c r="D73" s="1"/>
      <c r="E73" s="1"/>
      <c r="F73" s="8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5.5">
      <c r="A74" s="1"/>
      <c r="B74" s="1"/>
      <c r="C74" s="1"/>
      <c r="D74" s="1"/>
      <c r="E74" s="1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5.5">
      <c r="A75" s="1"/>
      <c r="B75" s="1"/>
      <c r="C75" s="1"/>
      <c r="D75" s="1"/>
      <c r="E75" s="1"/>
      <c r="F75" s="8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5.5">
      <c r="A76" s="1"/>
      <c r="B76" s="1"/>
      <c r="C76" s="1"/>
      <c r="D76" s="1"/>
      <c r="E76" s="1"/>
      <c r="F76" s="8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5.5">
      <c r="A77" s="1"/>
      <c r="B77" s="1"/>
      <c r="C77" s="1"/>
      <c r="D77" s="1"/>
      <c r="E77" s="1"/>
      <c r="F77" s="8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5.5">
      <c r="A78" s="1"/>
      <c r="B78" s="1"/>
      <c r="C78" s="1"/>
      <c r="D78" s="1"/>
      <c r="E78" s="1"/>
      <c r="F78" s="8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5.5">
      <c r="A79" s="1"/>
      <c r="B79" s="1"/>
      <c r="C79" s="1"/>
      <c r="D79" s="1"/>
      <c r="E79" s="1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5.5">
      <c r="A80" s="1"/>
      <c r="B80" s="1"/>
      <c r="C80" s="1"/>
      <c r="D80" s="1"/>
      <c r="E80" s="1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5.5">
      <c r="A81" s="1"/>
      <c r="B81" s="1"/>
      <c r="C81" s="1"/>
      <c r="D81" s="1"/>
      <c r="E81" s="1"/>
      <c r="F81" s="8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5.5">
      <c r="A82" s="1"/>
      <c r="B82" s="1"/>
      <c r="C82" s="1"/>
      <c r="D82" s="1"/>
      <c r="E82" s="1"/>
      <c r="F82" s="8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5.5">
      <c r="A83" s="1"/>
      <c r="B83" s="1"/>
      <c r="C83" s="1"/>
      <c r="D83" s="1"/>
      <c r="E83" s="1"/>
      <c r="F83" s="8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5.5">
      <c r="A84" s="1"/>
      <c r="B84" s="1"/>
      <c r="C84" s="1"/>
      <c r="D84" s="1"/>
      <c r="E84" s="1"/>
      <c r="F84" s="8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5.5">
      <c r="A85" s="1"/>
      <c r="B85" s="1"/>
      <c r="C85" s="1"/>
      <c r="D85" s="1"/>
      <c r="E85" s="1"/>
      <c r="F85" s="8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5.5">
      <c r="A86" s="1"/>
      <c r="B86" s="1"/>
      <c r="C86" s="1"/>
      <c r="D86" s="1"/>
      <c r="E86" s="1"/>
      <c r="F86" s="8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5.5">
      <c r="A87" s="1"/>
      <c r="B87" s="1"/>
      <c r="C87" s="1"/>
      <c r="D87" s="1"/>
      <c r="E87" s="1"/>
      <c r="F87" s="8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25.5">
      <c r="A88" s="1"/>
      <c r="B88" s="1"/>
      <c r="C88" s="1"/>
      <c r="D88" s="1"/>
      <c r="E88" s="1"/>
      <c r="F88" s="8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5.5">
      <c r="A89" s="1"/>
      <c r="B89" s="1"/>
      <c r="C89" s="1"/>
      <c r="D89" s="1"/>
      <c r="E89" s="1"/>
      <c r="F89" s="8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25.5">
      <c r="A90" s="1"/>
      <c r="B90" s="1"/>
      <c r="C90" s="1"/>
      <c r="D90" s="1"/>
      <c r="E90" s="1"/>
      <c r="F90" s="8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25.5">
      <c r="A91" s="1"/>
      <c r="B91" s="1"/>
      <c r="C91" s="1"/>
      <c r="D91" s="1"/>
      <c r="E91" s="1"/>
      <c r="F91" s="8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5.5">
      <c r="A92" s="1"/>
      <c r="B92" s="1"/>
      <c r="C92" s="1"/>
      <c r="D92" s="1"/>
      <c r="E92" s="1"/>
      <c r="F92" s="8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25.5">
      <c r="A93" s="1"/>
      <c r="B93" s="1"/>
      <c r="C93" s="1"/>
      <c r="D93" s="1"/>
      <c r="E93" s="1"/>
      <c r="F93" s="8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5.5">
      <c r="A94" s="1"/>
      <c r="B94" s="1"/>
      <c r="C94" s="1"/>
      <c r="D94" s="1"/>
      <c r="E94" s="1"/>
      <c r="F94" s="8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5.5">
      <c r="A95" s="1"/>
      <c r="B95" s="1"/>
      <c r="C95" s="1"/>
      <c r="D95" s="1"/>
      <c r="E95" s="1"/>
      <c r="F95" s="8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25.5">
      <c r="A96" s="1"/>
      <c r="B96" s="1"/>
      <c r="C96" s="1"/>
      <c r="D96" s="1"/>
      <c r="E96" s="1"/>
      <c r="F96" s="8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25.5">
      <c r="A97" s="1"/>
      <c r="B97" s="1"/>
      <c r="C97" s="1"/>
      <c r="D97" s="1"/>
      <c r="E97" s="1"/>
      <c r="F97" s="8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25.5">
      <c r="A98" s="1"/>
      <c r="B98" s="1"/>
      <c r="C98" s="1"/>
      <c r="D98" s="1"/>
      <c r="E98" s="1"/>
      <c r="F98" s="8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25.5">
      <c r="A99" s="1"/>
      <c r="B99" s="1"/>
      <c r="C99" s="1"/>
      <c r="D99" s="1"/>
      <c r="E99" s="1"/>
      <c r="F99" s="8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25.5">
      <c r="A100" s="1"/>
      <c r="B100" s="1"/>
      <c r="C100" s="1"/>
      <c r="D100" s="1"/>
      <c r="E100" s="1"/>
      <c r="F100" s="8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25.5">
      <c r="A101" s="1"/>
      <c r="B101" s="1"/>
      <c r="C101" s="1"/>
      <c r="D101" s="1"/>
      <c r="E101" s="1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25.5">
      <c r="A102" s="1"/>
      <c r="B102" s="1"/>
      <c r="C102" s="1"/>
      <c r="D102" s="1"/>
      <c r="E102" s="1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5.5">
      <c r="A103" s="1"/>
      <c r="B103" s="1"/>
      <c r="C103" s="1"/>
      <c r="D103" s="1"/>
      <c r="E103" s="1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5.5">
      <c r="A104" s="1"/>
      <c r="B104" s="1"/>
      <c r="C104" s="1"/>
      <c r="D104" s="1"/>
      <c r="E104" s="1"/>
      <c r="F104" s="8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5.5">
      <c r="A105" s="1"/>
      <c r="B105" s="1"/>
      <c r="C105" s="1"/>
      <c r="D105" s="1"/>
      <c r="E105" s="1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5.5">
      <c r="A106" s="1"/>
      <c r="B106" s="1"/>
      <c r="C106" s="1"/>
      <c r="D106" s="1"/>
      <c r="E106" s="1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5.5">
      <c r="A107" s="1"/>
      <c r="B107" s="1"/>
      <c r="C107" s="1"/>
      <c r="D107" s="1"/>
      <c r="E107" s="1"/>
      <c r="F107" s="8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5.5">
      <c r="A108" s="1"/>
      <c r="B108" s="1"/>
      <c r="C108" s="1"/>
      <c r="D108" s="1"/>
      <c r="E108" s="1"/>
      <c r="F108" s="8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25.5">
      <c r="A109" s="1"/>
      <c r="B109" s="1"/>
      <c r="C109" s="1"/>
      <c r="D109" s="1"/>
      <c r="E109" s="1"/>
      <c r="F109" s="8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25.5">
      <c r="A110" s="1"/>
      <c r="B110" s="1"/>
      <c r="C110" s="1"/>
      <c r="D110" s="1"/>
      <c r="E110" s="1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25.5">
      <c r="A111" s="1"/>
      <c r="B111" s="1"/>
      <c r="C111" s="1"/>
      <c r="D111" s="1"/>
      <c r="E111" s="1"/>
      <c r="F111" s="8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5.5">
      <c r="A112" s="1"/>
      <c r="B112" s="1"/>
      <c r="C112" s="1"/>
      <c r="D112" s="1"/>
      <c r="E112" s="1"/>
      <c r="F112" s="8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5.5">
      <c r="A113" s="1"/>
      <c r="B113" s="1"/>
      <c r="C113" s="1"/>
      <c r="D113" s="1"/>
      <c r="E113" s="1"/>
      <c r="F113" s="8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5.5">
      <c r="A114" s="1"/>
      <c r="B114" s="1"/>
      <c r="C114" s="1"/>
      <c r="D114" s="1"/>
      <c r="E114" s="1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5.5">
      <c r="A115" s="1"/>
      <c r="B115" s="1"/>
      <c r="C115" s="1"/>
      <c r="D115" s="1"/>
      <c r="E115" s="1"/>
      <c r="F115" s="8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25.5">
      <c r="A116" s="1"/>
      <c r="B116" s="1"/>
      <c r="C116" s="1"/>
      <c r="D116" s="1"/>
      <c r="E116" s="1"/>
      <c r="F116" s="8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25.5">
      <c r="A117" s="1"/>
      <c r="B117" s="1"/>
      <c r="C117" s="1"/>
      <c r="D117" s="1"/>
      <c r="E117" s="1"/>
      <c r="F117" s="8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5.5">
      <c r="A118" s="1"/>
      <c r="B118" s="1"/>
      <c r="C118" s="1"/>
      <c r="D118" s="1"/>
      <c r="E118" s="1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25.5">
      <c r="A119" s="1"/>
      <c r="B119" s="1"/>
      <c r="C119" s="1"/>
      <c r="D119" s="1"/>
      <c r="E119" s="1"/>
      <c r="F119" s="8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25.5">
      <c r="A120" s="1"/>
      <c r="B120" s="1"/>
      <c r="C120" s="1"/>
      <c r="D120" s="1"/>
      <c r="E120" s="1"/>
      <c r="F120" s="8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5.5">
      <c r="A121" s="1"/>
      <c r="B121" s="1"/>
      <c r="C121" s="1"/>
      <c r="D121" s="1"/>
      <c r="E121" s="1"/>
      <c r="F121" s="8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5.5">
      <c r="A122" s="1"/>
      <c r="B122" s="1"/>
      <c r="C122" s="1"/>
      <c r="D122" s="1"/>
      <c r="E122" s="1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25.5">
      <c r="A123" s="1"/>
      <c r="B123" s="1"/>
      <c r="C123" s="1"/>
      <c r="D123" s="1"/>
      <c r="E123" s="1"/>
      <c r="F123" s="8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5.5">
      <c r="A124" s="1"/>
      <c r="B124" s="1"/>
      <c r="C124" s="1"/>
      <c r="D124" s="1"/>
      <c r="E124" s="1"/>
      <c r="F124" s="8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5.5">
      <c r="A125" s="1"/>
      <c r="B125" s="1"/>
      <c r="C125" s="1"/>
      <c r="D125" s="1"/>
      <c r="E125" s="1"/>
      <c r="F125" s="8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25.5">
      <c r="A126" s="1"/>
      <c r="B126" s="1"/>
      <c r="C126" s="1"/>
      <c r="D126" s="1"/>
      <c r="E126" s="1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5.5">
      <c r="A127" s="1"/>
      <c r="B127" s="1"/>
      <c r="C127" s="1"/>
      <c r="D127" s="1"/>
      <c r="E127" s="1"/>
      <c r="F127" s="8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5.5">
      <c r="A128" s="1"/>
      <c r="B128" s="1"/>
      <c r="C128" s="1"/>
      <c r="D128" s="1"/>
      <c r="E128" s="1"/>
      <c r="F128" s="8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25.5">
      <c r="A129" s="1"/>
      <c r="B129" s="1"/>
      <c r="C129" s="1"/>
      <c r="D129" s="1"/>
      <c r="E129" s="1"/>
      <c r="F129" s="8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25.5">
      <c r="A130" s="1"/>
      <c r="B130" s="1"/>
      <c r="C130" s="1"/>
      <c r="D130" s="1"/>
      <c r="E130" s="1"/>
      <c r="F130" s="8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5.5">
      <c r="A131" s="1"/>
      <c r="B131" s="1"/>
      <c r="C131" s="1"/>
      <c r="D131" s="1"/>
      <c r="E131" s="1"/>
      <c r="F131" s="8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5.5">
      <c r="A132" s="1"/>
      <c r="B132" s="1"/>
      <c r="C132" s="1"/>
      <c r="D132" s="1"/>
      <c r="E132" s="1"/>
      <c r="F132" s="8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5.5">
      <c r="A133" s="1"/>
      <c r="B133" s="1"/>
      <c r="C133" s="1"/>
      <c r="D133" s="1"/>
      <c r="E133" s="1"/>
      <c r="F133" s="8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25.5">
      <c r="A134" s="1"/>
      <c r="B134" s="1"/>
      <c r="C134" s="1"/>
      <c r="D134" s="1"/>
      <c r="E134" s="1"/>
      <c r="F134" s="8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25.5">
      <c r="A135" s="1"/>
      <c r="B135" s="1"/>
      <c r="C135" s="1"/>
      <c r="D135" s="1"/>
      <c r="E135" s="1"/>
      <c r="F135" s="8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5.5">
      <c r="A136" s="1"/>
      <c r="B136" s="1"/>
      <c r="C136" s="1"/>
      <c r="D136" s="1"/>
      <c r="E136" s="1"/>
      <c r="F136" s="8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>
      <c r="A137" s="1"/>
      <c r="B137" s="1"/>
      <c r="C137" s="1"/>
      <c r="D137" s="1"/>
      <c r="E137" s="1"/>
      <c r="F137" s="8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25.5">
      <c r="A138" s="1"/>
      <c r="B138" s="1"/>
      <c r="C138" s="1"/>
      <c r="D138" s="1"/>
      <c r="E138" s="1"/>
      <c r="F138" s="8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25.5">
      <c r="A139" s="1"/>
      <c r="B139" s="1"/>
      <c r="C139" s="1"/>
      <c r="D139" s="1"/>
      <c r="E139" s="1"/>
      <c r="F139" s="8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25.5">
      <c r="A140" s="1"/>
      <c r="B140" s="1"/>
      <c r="C140" s="1"/>
      <c r="D140" s="1"/>
      <c r="E140" s="1"/>
      <c r="F140" s="8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25.5">
      <c r="A141" s="1"/>
      <c r="B141" s="1"/>
      <c r="C141" s="1"/>
      <c r="D141" s="1"/>
      <c r="E141" s="1"/>
      <c r="F141" s="8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25.5">
      <c r="A142" s="1"/>
      <c r="B142" s="1"/>
      <c r="C142" s="1"/>
      <c r="D142" s="1"/>
      <c r="E142" s="1"/>
      <c r="F142" s="8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5.5">
      <c r="A143" s="1"/>
      <c r="B143" s="1"/>
      <c r="C143" s="1"/>
      <c r="D143" s="1"/>
      <c r="E143" s="1"/>
      <c r="F143" s="8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25.5">
      <c r="A144" s="1"/>
      <c r="B144" s="1"/>
      <c r="C144" s="1"/>
      <c r="D144" s="1"/>
      <c r="E144" s="1"/>
      <c r="F144" s="8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5.5">
      <c r="A145" s="1"/>
      <c r="B145" s="1"/>
      <c r="C145" s="1"/>
      <c r="D145" s="1"/>
      <c r="E145" s="1"/>
      <c r="F145" s="8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25.5">
      <c r="A146" s="1"/>
      <c r="B146" s="1"/>
      <c r="C146" s="1"/>
      <c r="D146" s="1"/>
      <c r="E146" s="1"/>
      <c r="F146" s="8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25.5">
      <c r="A147" s="1"/>
      <c r="B147" s="1"/>
      <c r="C147" s="1"/>
      <c r="D147" s="1"/>
      <c r="E147" s="1"/>
      <c r="F147" s="8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25.5">
      <c r="A148" s="1"/>
      <c r="B148" s="1"/>
      <c r="C148" s="1"/>
      <c r="D148" s="1"/>
      <c r="E148" s="1"/>
      <c r="F148" s="8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5.5">
      <c r="A149" s="1"/>
      <c r="B149" s="1"/>
      <c r="C149" s="1"/>
      <c r="D149" s="1"/>
      <c r="E149" s="1"/>
      <c r="F149" s="8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5.5">
      <c r="A150" s="1"/>
      <c r="B150" s="1"/>
      <c r="C150" s="1"/>
      <c r="D150" s="1"/>
      <c r="E150" s="1"/>
      <c r="F150" s="8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25.5">
      <c r="A151" s="1"/>
      <c r="B151" s="1"/>
      <c r="C151" s="1"/>
      <c r="D151" s="1"/>
      <c r="E151" s="1"/>
      <c r="F151" s="8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25.5">
      <c r="A152" s="1"/>
      <c r="B152" s="1"/>
      <c r="C152" s="1"/>
      <c r="D152" s="1"/>
      <c r="E152" s="1"/>
      <c r="F152" s="8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25.5">
      <c r="A153" s="1"/>
      <c r="B153" s="1"/>
      <c r="C153" s="1"/>
      <c r="D153" s="1"/>
      <c r="E153" s="1"/>
      <c r="F153" s="8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25.5">
      <c r="A154" s="1"/>
      <c r="B154" s="1"/>
      <c r="C154" s="1"/>
      <c r="D154" s="1"/>
      <c r="E154" s="1"/>
      <c r="F154" s="8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25.5">
      <c r="A155" s="1"/>
      <c r="B155" s="1"/>
      <c r="C155" s="1"/>
      <c r="D155" s="1"/>
      <c r="E155" s="1"/>
      <c r="F155" s="8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25.5">
      <c r="A156" s="1"/>
      <c r="B156" s="1"/>
      <c r="C156" s="1"/>
      <c r="D156" s="1"/>
      <c r="E156" s="1"/>
      <c r="F156" s="8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5.5">
      <c r="A157" s="1"/>
      <c r="B157" s="1"/>
      <c r="C157" s="1"/>
      <c r="D157" s="1"/>
      <c r="E157" s="1"/>
      <c r="F157" s="8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5.5">
      <c r="A158" s="1"/>
      <c r="B158" s="1"/>
      <c r="C158" s="1"/>
      <c r="D158" s="1"/>
      <c r="E158" s="1"/>
      <c r="F158" s="8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25.5">
      <c r="A159" s="1"/>
      <c r="B159" s="1"/>
      <c r="C159" s="1"/>
      <c r="D159" s="1"/>
      <c r="E159" s="1"/>
      <c r="F159" s="8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25.5">
      <c r="A160" s="1"/>
      <c r="B160" s="1"/>
      <c r="C160" s="1"/>
      <c r="D160" s="1"/>
      <c r="E160" s="1"/>
      <c r="F160" s="8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5.5">
      <c r="A161" s="1"/>
      <c r="B161" s="1"/>
      <c r="C161" s="1"/>
      <c r="D161" s="1"/>
      <c r="E161" s="1"/>
      <c r="F161" s="8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25.5">
      <c r="A162" s="1"/>
      <c r="B162" s="1"/>
      <c r="C162" s="1"/>
      <c r="D162" s="1"/>
      <c r="E162" s="1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25.5">
      <c r="A163" s="1"/>
      <c r="B163" s="1"/>
      <c r="C163" s="1"/>
      <c r="D163" s="1"/>
      <c r="E163" s="1"/>
      <c r="F163" s="8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25.5">
      <c r="A164" s="1"/>
      <c r="B164" s="1"/>
      <c r="C164" s="1"/>
      <c r="D164" s="1"/>
      <c r="E164" s="1"/>
      <c r="F164" s="8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25.5">
      <c r="A165" s="1"/>
      <c r="B165" s="1"/>
      <c r="C165" s="1"/>
      <c r="D165" s="1"/>
      <c r="E165" s="1"/>
      <c r="F165" s="8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25.5">
      <c r="A166" s="1"/>
      <c r="B166" s="1"/>
      <c r="C166" s="1"/>
      <c r="D166" s="1"/>
      <c r="E166" s="1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25.5">
      <c r="A167" s="1"/>
      <c r="B167" s="1"/>
      <c r="C167" s="1"/>
      <c r="D167" s="1"/>
      <c r="E167" s="1"/>
      <c r="F167" s="8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25.5">
      <c r="A168" s="1"/>
      <c r="B168" s="1"/>
      <c r="C168" s="1"/>
      <c r="D168" s="1"/>
      <c r="E168" s="1"/>
      <c r="F168" s="8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25.5">
      <c r="A169" s="1"/>
      <c r="B169" s="1"/>
      <c r="C169" s="1"/>
      <c r="D169" s="1"/>
      <c r="E169" s="1"/>
      <c r="F169" s="8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25.5">
      <c r="A170" s="1"/>
      <c r="B170" s="1"/>
      <c r="C170" s="1"/>
      <c r="D170" s="1"/>
      <c r="E170" s="1"/>
      <c r="F170" s="8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5.5">
      <c r="A171" s="1"/>
      <c r="B171" s="1"/>
      <c r="C171" s="1"/>
      <c r="D171" s="1"/>
      <c r="E171" s="1"/>
      <c r="F171" s="8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25.5">
      <c r="A172" s="1"/>
      <c r="B172" s="1"/>
      <c r="C172" s="1"/>
      <c r="D172" s="1"/>
      <c r="E172" s="1"/>
      <c r="F172" s="8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25.5">
      <c r="A173" s="1"/>
      <c r="B173" s="1"/>
      <c r="C173" s="1"/>
      <c r="D173" s="1"/>
      <c r="E173" s="1"/>
      <c r="F173" s="8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25.5">
      <c r="A174" s="1"/>
      <c r="B174" s="1"/>
      <c r="C174" s="1"/>
      <c r="D174" s="1"/>
      <c r="E174" s="1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25.5">
      <c r="A175" s="1"/>
      <c r="B175" s="1"/>
      <c r="C175" s="1"/>
      <c r="D175" s="1"/>
      <c r="E175" s="1"/>
      <c r="F175" s="8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25.5">
      <c r="A176" s="1"/>
      <c r="B176" s="1"/>
      <c r="C176" s="1"/>
      <c r="D176" s="1"/>
      <c r="E176" s="1"/>
      <c r="F176" s="8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25.5">
      <c r="A177" s="1"/>
      <c r="B177" s="1"/>
      <c r="C177" s="1"/>
      <c r="D177" s="1"/>
      <c r="E177" s="1"/>
      <c r="F177" s="8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5.5">
      <c r="A178" s="1"/>
      <c r="B178" s="1"/>
      <c r="C178" s="1"/>
      <c r="D178" s="1"/>
      <c r="E178" s="1"/>
      <c r="F178" s="8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25.5">
      <c r="A179" s="1"/>
      <c r="B179" s="1"/>
      <c r="C179" s="1"/>
      <c r="D179" s="1"/>
      <c r="E179" s="1"/>
      <c r="F179" s="8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</sheetData>
  <sheetProtection/>
  <mergeCells count="7">
    <mergeCell ref="B35:G35"/>
    <mergeCell ref="C64:D64"/>
    <mergeCell ref="C68:D68"/>
    <mergeCell ref="C4:E4"/>
    <mergeCell ref="B2:E2"/>
    <mergeCell ref="B11:J11"/>
    <mergeCell ref="B21:E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Giuseppe Toscano</cp:lastModifiedBy>
  <dcterms:created xsi:type="dcterms:W3CDTF">2005-12-01T09:50:43Z</dcterms:created>
  <dcterms:modified xsi:type="dcterms:W3CDTF">2011-11-16T05:18:18Z</dcterms:modified>
  <cp:category/>
  <cp:version/>
  <cp:contentType/>
  <cp:contentStatus/>
</cp:coreProperties>
</file>