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60" windowWidth="15480" windowHeight="8910"/>
  </bookViews>
  <sheets>
    <sheet name="Programma" sheetId="1" r:id="rId1"/>
    <sheet name="Foglio1" sheetId="2" r:id="rId2"/>
  </sheets>
  <definedNames>
    <definedName name="_xlnm.Print_Area" localSheetId="1">Foglio1!$C$1:$E$13</definedName>
    <definedName name="_xlnm.Print_Area" localSheetId="0">Programma!$1:$53</definedName>
    <definedName name="_xlnm.Print_Titles" localSheetId="0">Programma!$1:$2</definedName>
  </definedNames>
  <calcPr calcId="145621"/>
</workbook>
</file>

<file path=xl/calcChain.xml><?xml version="1.0" encoding="utf-8"?>
<calcChain xmlns="http://schemas.openxmlformats.org/spreadsheetml/2006/main">
  <c r="D50" i="1" l="1"/>
  <c r="D49" i="1"/>
  <c r="D48" i="1"/>
  <c r="D47" i="1"/>
  <c r="D51" i="1" l="1"/>
  <c r="D53" i="1" s="1"/>
  <c r="D30" i="1"/>
</calcChain>
</file>

<file path=xl/sharedStrings.xml><?xml version="1.0" encoding="utf-8"?>
<sst xmlns="http://schemas.openxmlformats.org/spreadsheetml/2006/main" count="179" uniqueCount="94">
  <si>
    <t>Lazzarotti</t>
  </si>
  <si>
    <t>data</t>
  </si>
  <si>
    <t>n. ore</t>
  </si>
  <si>
    <t>contenuti</t>
  </si>
  <si>
    <t>docente</t>
  </si>
  <si>
    <t>Libro di testo</t>
  </si>
  <si>
    <t xml:space="preserve">G. Azzone: Sistemi di controllo di gestione_ metodi, strumenti e applicazioni </t>
  </si>
  <si>
    <t>Nuova edizione aggiornata di Innovare il sistema di controllo di gestione, ETA S, 2006.</t>
  </si>
  <si>
    <t>Raimondi</t>
  </si>
  <si>
    <t>Pizzurno</t>
  </si>
  <si>
    <t>Porazzi</t>
  </si>
  <si>
    <t>Totale Raimondi</t>
  </si>
  <si>
    <t>Totale Pizzurno</t>
  </si>
  <si>
    <t>Totale Lazzarotti</t>
  </si>
  <si>
    <t>Totale Porazzi</t>
  </si>
  <si>
    <t>Totale</t>
  </si>
  <si>
    <t>Fonte/testo di riferimento</t>
  </si>
  <si>
    <t>Le tecniche e gli strumenti di PM (WBS, Gantt, CPM/Pert)</t>
  </si>
  <si>
    <t>Testimonianza</t>
  </si>
  <si>
    <t>Libri consigliati</t>
  </si>
  <si>
    <t xml:space="preserve">ABB, Activity Based Budgeting: dal budget funzionale a quello per attività   </t>
  </si>
  <si>
    <t>La modellizzazione dei sistemi: gli strumenti disponibili per la mappatura dei processi (Flow diagram, String diagram, Multiple Activity Chart, UML, Photographic records, Process chart,..). Come funzionano e quale scegliere - Esercitazione</t>
  </si>
  <si>
    <t>Il Business Process Re-engineering (BPR): percepire la necessità del cambiamento, l'analisi (as is) e la pianificazione dell'intervento (to be) - Esercitazione</t>
  </si>
  <si>
    <t>Il Business Process Re-engineering (BPR): l'attività di re-engineering, l'implementazione sul campo, la rimozione degli ostacoli, la standardizzazione - Esercitazione</t>
  </si>
  <si>
    <t>Sostenere il miglioramento nel tempo. Il Business Process Improvement (BPI), l'approccio Toyota ed il TMS, il Kaizen ed i suoi strumenti (7+7), le 5S, la gestione Lean, le tecniche SMED</t>
  </si>
  <si>
    <t xml:space="preserve"> La gestione aziendale per processi: cos'è, perché e quando è necessaria, come implementarla, le tecniche e gli strumenti disponibili, la risoluzione dei problemi. Casi ed esempi reali</t>
  </si>
  <si>
    <t>GESTIONE E CONTROLLO DEI PROCESSI AZIENDALI</t>
  </si>
  <si>
    <t>La valutazione delle prestazioni: l'analisi degli scostamenti in ottica activity</t>
  </si>
  <si>
    <t>Approfondimento sull'oggetto di rilevazione progetto: il project management e la gestione per progetti/commesse. Gli elementi di un progetto, il project manager e le sue attività, l'organizzazione d'impresa e i team di progetto, i processi del PM</t>
  </si>
  <si>
    <t>Modalità d'esame</t>
  </si>
  <si>
    <t>prof Raimondi</t>
  </si>
  <si>
    <t>Modalità opzionale</t>
  </si>
  <si>
    <t>possibilità di seguire corso in lingua inglese in modalità "seminariale"</t>
  </si>
  <si>
    <t xml:space="preserve">G.Oriani: Come riprogettare i processi aziendali (Cap1-11), nuova ed. Guerini </t>
  </si>
  <si>
    <t>I fattori del successo aziendale</t>
  </si>
  <si>
    <t>G</t>
  </si>
  <si>
    <t>V</t>
  </si>
  <si>
    <t>FOTOCOPIE ABB</t>
  </si>
  <si>
    <t>cap 4 ebook</t>
  </si>
  <si>
    <t>cap 3 ebook; cap. 14 ebook</t>
  </si>
  <si>
    <t>cap. 15-16 ebook</t>
  </si>
  <si>
    <t>cap.17 ebook</t>
  </si>
  <si>
    <t>cap.7 ebook</t>
  </si>
  <si>
    <t>cap.10 ebook</t>
  </si>
  <si>
    <t>cap.13 ebook</t>
  </si>
  <si>
    <t>SOSPENSIONE PER PROVE INTERMEDIE ANCHE SE NOI NON LA FACCIAMO</t>
  </si>
  <si>
    <t>DAL 18 AL 25 VACANZE PASQUALI + 1 E 2 MAGGIO FESTIVITA'</t>
  </si>
  <si>
    <t>cap.8  e 9 ebook</t>
  </si>
  <si>
    <t>segue</t>
  </si>
  <si>
    <t>Totale ore</t>
  </si>
  <si>
    <t>progetto</t>
  </si>
  <si>
    <t>prova scritta</t>
  </si>
  <si>
    <t>valore 1/3 votazione complessiva</t>
  </si>
  <si>
    <t>esercizi numerici + domanda di teoria su parte prof. Raimondi (questa vale 10 punti max su punteggio totale di 30 della prova scritta)</t>
  </si>
  <si>
    <t>2/3 votazione complessiva</t>
  </si>
  <si>
    <t xml:space="preserve"> Raimondi</t>
  </si>
  <si>
    <t>Orario</t>
  </si>
  <si>
    <t>9-13</t>
  </si>
  <si>
    <t>14-16</t>
  </si>
  <si>
    <t>L</t>
  </si>
  <si>
    <t>11-13</t>
  </si>
  <si>
    <t>M</t>
  </si>
  <si>
    <t>Introduzione ai processi e definizioni</t>
  </si>
  <si>
    <t>cap 3 ebook</t>
  </si>
  <si>
    <t>ebook (vedi istruzioni acquisto)</t>
  </si>
  <si>
    <t>I sistemi di controllo di gestione a supporto del processo di pianificazione e controllo: il master budget. Esempio sul processo di budget: caso Hampton Freeze in ottica tradizionale (funzionale)</t>
  </si>
  <si>
    <t>esercizi vari su budget + inizio analisi varianze</t>
  </si>
  <si>
    <t>segue - caso Hampton Freeze</t>
  </si>
  <si>
    <t>segue analisi varianze</t>
  </si>
  <si>
    <t>Activity based costing</t>
  </si>
  <si>
    <t>Segue il controllo di gestione a fini di supporto decisionale: utilizzo ottimale di risorse scarse e costi congiunti</t>
  </si>
  <si>
    <t xml:space="preserve">I requisiti del sistema di controllo di gestione. I sistemi di controllo a supporto delle decisioni di breve periodo: l'analisi costi/volumi/risultati  </t>
  </si>
  <si>
    <t>Esercizi su analisi costi/volumi/risultati</t>
  </si>
  <si>
    <t xml:space="preserve">Segue il controllo di gestione a fini di supporto decisionale: eliminazione/introduzione di un prodotto/servizio e il concetto di margine di contribuzione di secondo grado; make or buy; ordini speciali </t>
  </si>
  <si>
    <t xml:space="preserve">Approfondimento sull'oggetto di rilevazione nuovo prodotto/servizio: la valutazione delle prestazioni dei prodotti/servizi lungo tutto il ciclo di vita. Il Target costing, il Kaizen costing e il Life Cycle costing. La definizione tradizionale dei prezzi e il concetto di markup    </t>
  </si>
  <si>
    <r>
      <t xml:space="preserve">Il reporting e la struttura del sistema di controllo di gestione, per centri di responsabilità: centri di costo, di ricavo, di spesa, centri di profitto, centri di investimento. Full costing and variable costing, costi controllabili e non controllabili, conti economici parziali per divisione e linea di prodotto.         
 </t>
    </r>
    <r>
      <rPr>
        <b/>
        <sz val="10"/>
        <rFont val="Arial"/>
        <family val="2"/>
      </rPr>
      <t/>
    </r>
  </si>
  <si>
    <t xml:space="preserve">Esercitazione di riepilogo: CVR; decisioni; budget; varianze; reporting; full costing and variable costing </t>
  </si>
  <si>
    <t>Approfondimento su centri di investimento: le misure di redditività e le tecniche finanziarie (ROI, reddito residuale, EVA).  (Le business unit/divisioni e i prezzi di trasferimento). Sintesi su assegnabilità delle diverse misure ai diversi livelli organizzativi.   Gli indicatori non finanziari. La Balanced Scorecard.</t>
  </si>
  <si>
    <t>cap.12 ebook FINO A P.415</t>
  </si>
  <si>
    <t>cap.9, Azzone</t>
  </si>
  <si>
    <t>cap.2, Azzone</t>
  </si>
  <si>
    <t>cap 1-2-4 ebook</t>
  </si>
  <si>
    <t>cap 5 ebook</t>
  </si>
  <si>
    <t xml:space="preserve">cap.11 ebook  </t>
  </si>
  <si>
    <t>cap.4, cap.8, Azzone</t>
  </si>
  <si>
    <t>cap.6, cap.7, cap.8 Azzone</t>
  </si>
  <si>
    <t>cap.6 ebook</t>
  </si>
  <si>
    <t>prezzi di trasferimento facoltativi</t>
  </si>
  <si>
    <t>6.5 Garrison</t>
  </si>
  <si>
    <t>Note</t>
  </si>
  <si>
    <t>altro materiale</t>
  </si>
  <si>
    <t>esercizi vari</t>
  </si>
  <si>
    <t>testimonianze sul controllo di gestione</t>
  </si>
  <si>
    <t xml:space="preserve">1° testimonianza: Ing. Uslenghi; 2° testimonianza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</si>
</sst>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7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6" fontId="1" fillId="5" borderId="1" xfId="0" applyNumberFormat="1" applyFont="1" applyFill="1" applyBorder="1" applyAlignment="1">
      <alignment horizontal="center" vertical="center"/>
    </xf>
    <xf numFmtId="16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16" fontId="1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Fill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6" borderId="1" xfId="0" applyFont="1" applyFill="1" applyBorder="1"/>
    <xf numFmtId="16" fontId="1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2" fillId="8" borderId="1" xfId="0" applyFont="1" applyFill="1" applyBorder="1" applyAlignment="1">
      <alignment wrapText="1"/>
    </xf>
    <xf numFmtId="0" fontId="0" fillId="9" borderId="1" xfId="0" applyFill="1" applyBorder="1"/>
    <xf numFmtId="16" fontId="2" fillId="0" borderId="1" xfId="0" applyNumberFormat="1" applyFont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16" fontId="1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7" fontId="2" fillId="0" borderId="1" xfId="0" quotePrefix="1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8" xfId="0" applyFill="1" applyBorder="1" applyAlignment="1">
      <alignment wrapText="1"/>
    </xf>
    <xf numFmtId="0" fontId="0" fillId="0" borderId="8" xfId="0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8" xfId="0" applyFont="1" applyFill="1" applyBorder="1"/>
    <xf numFmtId="0" fontId="2" fillId="0" borderId="9" xfId="0" applyFont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wrapText="1"/>
    </xf>
    <xf numFmtId="16" fontId="2" fillId="0" borderId="12" xfId="0" applyNumberFormat="1" applyFont="1" applyBorder="1"/>
    <xf numFmtId="0" fontId="2" fillId="4" borderId="1" xfId="0" quotePrefix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7" borderId="2" xfId="0" applyNumberFormat="1" applyFont="1" applyFill="1" applyBorder="1" applyAlignment="1">
      <alignment horizontal="left" vertical="center"/>
    </xf>
    <xf numFmtId="16" fontId="1" fillId="7" borderId="3" xfId="0" applyNumberFormat="1" applyFont="1" applyFill="1" applyBorder="1" applyAlignment="1">
      <alignment horizontal="left" vertical="center"/>
    </xf>
    <xf numFmtId="16" fontId="1" fillId="7" borderId="1" xfId="0" applyNumberFormat="1" applyFont="1" applyFill="1" applyBorder="1" applyAlignment="1">
      <alignment horizontal="left" vertical="center"/>
    </xf>
    <xf numFmtId="16" fontId="1" fillId="7" borderId="4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C21" zoomScale="90" zoomScaleNormal="100" workbookViewId="0">
      <selection activeCell="C29" sqref="C29"/>
    </sheetView>
  </sheetViews>
  <sheetFormatPr defaultRowHeight="12.75" x14ac:dyDescent="0.2"/>
  <cols>
    <col min="1" max="1" width="3.28515625" style="3" bestFit="1" customWidth="1"/>
    <col min="2" max="2" width="3.28515625" style="3" customWidth="1"/>
    <col min="3" max="3" width="19" style="1" customWidth="1"/>
    <col min="4" max="4" width="8" style="1" customWidth="1"/>
    <col min="5" max="5" width="57.140625" style="1" bestFit="1" customWidth="1"/>
    <col min="6" max="6" width="30.28515625" style="1" bestFit="1" customWidth="1"/>
    <col min="7" max="7" width="21.85546875" style="9" customWidth="1"/>
    <col min="8" max="8" width="32.42578125" style="5" customWidth="1"/>
    <col min="9" max="9" width="23" style="1" bestFit="1" customWidth="1"/>
    <col min="10" max="10" width="24.28515625" style="1" bestFit="1" customWidth="1"/>
    <col min="11" max="16384" width="9.140625" style="1"/>
  </cols>
  <sheetData>
    <row r="1" spans="1:10" x14ac:dyDescent="0.2">
      <c r="B1" s="23"/>
      <c r="C1" s="68" t="s">
        <v>26</v>
      </c>
      <c r="D1" s="69"/>
      <c r="E1" s="69"/>
      <c r="F1" s="69"/>
      <c r="G1" s="69"/>
      <c r="H1" s="70"/>
    </row>
    <row r="2" spans="1:10" s="14" customFormat="1" ht="22.5" customHeight="1" x14ac:dyDescent="0.2">
      <c r="C2" s="18" t="s">
        <v>1</v>
      </c>
      <c r="D2" s="18" t="s">
        <v>2</v>
      </c>
      <c r="E2" s="18" t="s">
        <v>3</v>
      </c>
      <c r="F2" s="18" t="s">
        <v>4</v>
      </c>
      <c r="G2" s="33" t="s">
        <v>16</v>
      </c>
      <c r="H2" s="15" t="s">
        <v>56</v>
      </c>
      <c r="I2" s="15" t="s">
        <v>89</v>
      </c>
      <c r="J2" s="15" t="s">
        <v>90</v>
      </c>
    </row>
    <row r="3" spans="1:10" x14ac:dyDescent="0.2">
      <c r="A3" s="14">
        <v>1</v>
      </c>
      <c r="B3" s="14" t="s">
        <v>35</v>
      </c>
      <c r="C3" s="24">
        <v>41690</v>
      </c>
      <c r="D3" s="16">
        <v>4</v>
      </c>
      <c r="E3" s="13" t="s">
        <v>62</v>
      </c>
      <c r="F3" s="25" t="s">
        <v>55</v>
      </c>
      <c r="G3" s="31" t="s">
        <v>63</v>
      </c>
      <c r="H3" s="48" t="s">
        <v>57</v>
      </c>
    </row>
    <row r="4" spans="1:10" ht="38.25" x14ac:dyDescent="0.2">
      <c r="A4" s="14">
        <v>2</v>
      </c>
      <c r="B4" s="14" t="s">
        <v>36</v>
      </c>
      <c r="C4" s="27">
        <v>41326</v>
      </c>
      <c r="D4" s="16">
        <v>4</v>
      </c>
      <c r="E4" s="4" t="s">
        <v>71</v>
      </c>
      <c r="F4" s="35" t="s">
        <v>0</v>
      </c>
      <c r="G4" s="11" t="s">
        <v>81</v>
      </c>
      <c r="H4" s="48" t="s">
        <v>57</v>
      </c>
      <c r="J4" s="1" t="s">
        <v>80</v>
      </c>
    </row>
    <row r="5" spans="1:10" ht="63.75" customHeight="1" x14ac:dyDescent="0.2">
      <c r="A5" s="1">
        <v>3</v>
      </c>
      <c r="B5" s="14" t="s">
        <v>35</v>
      </c>
      <c r="C5" s="24">
        <v>41697</v>
      </c>
      <c r="D5" s="16">
        <v>4</v>
      </c>
      <c r="E5" s="13" t="s">
        <v>25</v>
      </c>
      <c r="F5" s="25" t="s">
        <v>8</v>
      </c>
      <c r="G5" s="11" t="s">
        <v>39</v>
      </c>
      <c r="H5" s="48" t="s">
        <v>57</v>
      </c>
    </row>
    <row r="6" spans="1:10" ht="63.75" customHeight="1" x14ac:dyDescent="0.2">
      <c r="A6" s="1">
        <v>4</v>
      </c>
      <c r="B6" s="14" t="s">
        <v>36</v>
      </c>
      <c r="C6" s="27">
        <v>41698</v>
      </c>
      <c r="D6" s="14">
        <v>4</v>
      </c>
      <c r="E6" s="5" t="s">
        <v>72</v>
      </c>
      <c r="F6" s="35" t="s">
        <v>0</v>
      </c>
      <c r="G6" s="31" t="s">
        <v>38</v>
      </c>
      <c r="H6" s="48" t="s">
        <v>57</v>
      </c>
    </row>
    <row r="7" spans="1:10" ht="51" x14ac:dyDescent="0.2">
      <c r="A7" s="14">
        <v>5</v>
      </c>
      <c r="B7" s="14" t="s">
        <v>35</v>
      </c>
      <c r="C7" s="24">
        <v>41704</v>
      </c>
      <c r="D7" s="16">
        <v>4</v>
      </c>
      <c r="E7" s="13" t="s">
        <v>21</v>
      </c>
      <c r="F7" s="25" t="s">
        <v>8</v>
      </c>
      <c r="G7" s="11" t="s">
        <v>39</v>
      </c>
      <c r="H7" s="48" t="s">
        <v>57</v>
      </c>
    </row>
    <row r="8" spans="1:10" ht="51" x14ac:dyDescent="0.2">
      <c r="A8" s="14">
        <v>6</v>
      </c>
      <c r="B8" s="14" t="s">
        <v>36</v>
      </c>
      <c r="C8" s="27">
        <v>41705</v>
      </c>
      <c r="D8" s="14">
        <v>4</v>
      </c>
      <c r="E8" s="5" t="s">
        <v>73</v>
      </c>
      <c r="F8" s="35" t="s">
        <v>0</v>
      </c>
      <c r="G8" s="31" t="s">
        <v>82</v>
      </c>
      <c r="H8" s="48" t="s">
        <v>57</v>
      </c>
    </row>
    <row r="9" spans="1:10" ht="38.25" x14ac:dyDescent="0.2">
      <c r="A9" s="14">
        <v>7</v>
      </c>
      <c r="B9" s="14" t="s">
        <v>35</v>
      </c>
      <c r="C9" s="24">
        <v>41711</v>
      </c>
      <c r="D9" s="16">
        <v>4</v>
      </c>
      <c r="E9" s="13" t="s">
        <v>22</v>
      </c>
      <c r="F9" s="25" t="s">
        <v>8</v>
      </c>
      <c r="G9" s="11" t="s">
        <v>40</v>
      </c>
      <c r="H9" s="48" t="s">
        <v>57</v>
      </c>
    </row>
    <row r="10" spans="1:10" ht="63" customHeight="1" x14ac:dyDescent="0.2">
      <c r="A10" s="14">
        <v>8</v>
      </c>
      <c r="B10" s="14" t="s">
        <v>36</v>
      </c>
      <c r="C10" s="27">
        <v>41712</v>
      </c>
      <c r="D10" s="17">
        <v>2</v>
      </c>
      <c r="E10" s="10" t="s">
        <v>70</v>
      </c>
      <c r="F10" s="35" t="s">
        <v>0</v>
      </c>
      <c r="G10" s="31" t="s">
        <v>82</v>
      </c>
      <c r="H10" s="48" t="s">
        <v>60</v>
      </c>
    </row>
    <row r="11" spans="1:10" ht="38.25" x14ac:dyDescent="0.2">
      <c r="A11" s="14">
        <v>9</v>
      </c>
      <c r="B11" s="14" t="s">
        <v>35</v>
      </c>
      <c r="C11" s="24">
        <v>41718</v>
      </c>
      <c r="D11" s="16">
        <v>4</v>
      </c>
      <c r="E11" s="13" t="s">
        <v>23</v>
      </c>
      <c r="F11" s="25" t="s">
        <v>8</v>
      </c>
      <c r="G11" s="11" t="s">
        <v>40</v>
      </c>
      <c r="H11" s="48" t="s">
        <v>57</v>
      </c>
    </row>
    <row r="12" spans="1:10" ht="38.25" x14ac:dyDescent="0.2">
      <c r="A12" s="14">
        <v>10</v>
      </c>
      <c r="B12" s="14" t="s">
        <v>36</v>
      </c>
      <c r="C12" s="24">
        <v>41719</v>
      </c>
      <c r="D12" s="16">
        <v>4</v>
      </c>
      <c r="E12" s="13" t="s">
        <v>24</v>
      </c>
      <c r="F12" s="25" t="s">
        <v>8</v>
      </c>
      <c r="G12" s="31" t="s">
        <v>41</v>
      </c>
      <c r="H12" s="48" t="s">
        <v>57</v>
      </c>
    </row>
    <row r="13" spans="1:10" s="73" customFormat="1" x14ac:dyDescent="0.2">
      <c r="A13" s="71" t="s">
        <v>45</v>
      </c>
      <c r="B13" s="72"/>
      <c r="C13" s="72"/>
      <c r="D13" s="72"/>
      <c r="E13" s="72"/>
      <c r="F13" s="72"/>
      <c r="G13" s="72"/>
      <c r="H13" s="72"/>
      <c r="I13" s="74"/>
    </row>
    <row r="14" spans="1:10" ht="59.25" customHeight="1" x14ac:dyDescent="0.2">
      <c r="A14" s="14">
        <v>11</v>
      </c>
      <c r="B14" s="14" t="s">
        <v>35</v>
      </c>
      <c r="C14" s="27">
        <v>41732</v>
      </c>
      <c r="D14" s="17">
        <v>4</v>
      </c>
      <c r="E14" s="11" t="s">
        <v>65</v>
      </c>
      <c r="F14" s="28" t="s">
        <v>0</v>
      </c>
      <c r="G14" s="9" t="s">
        <v>42</v>
      </c>
      <c r="H14" s="48" t="s">
        <v>57</v>
      </c>
    </row>
    <row r="15" spans="1:10" x14ac:dyDescent="0.2">
      <c r="A15" s="14">
        <v>12</v>
      </c>
      <c r="B15" s="14" t="s">
        <v>36</v>
      </c>
      <c r="C15" s="27">
        <v>41733</v>
      </c>
      <c r="D15" s="17">
        <v>4</v>
      </c>
      <c r="E15" s="11" t="s">
        <v>67</v>
      </c>
      <c r="F15" s="28" t="s">
        <v>0</v>
      </c>
      <c r="G15" s="9" t="s">
        <v>42</v>
      </c>
      <c r="H15" s="48" t="s">
        <v>57</v>
      </c>
      <c r="I15" s="5"/>
    </row>
    <row r="16" spans="1:10" x14ac:dyDescent="0.2">
      <c r="A16" s="14">
        <v>13</v>
      </c>
      <c r="B16" s="14" t="s">
        <v>35</v>
      </c>
      <c r="C16" s="27">
        <v>41739</v>
      </c>
      <c r="D16" s="17">
        <v>4</v>
      </c>
      <c r="E16" s="5" t="s">
        <v>66</v>
      </c>
      <c r="F16" s="28" t="s">
        <v>0</v>
      </c>
      <c r="G16" s="9" t="s">
        <v>42</v>
      </c>
      <c r="H16" s="48" t="s">
        <v>57</v>
      </c>
    </row>
    <row r="17" spans="1:12" x14ac:dyDescent="0.2">
      <c r="A17" s="14">
        <v>14</v>
      </c>
      <c r="B17" s="14" t="s">
        <v>36</v>
      </c>
      <c r="C17" s="27">
        <v>41740</v>
      </c>
      <c r="D17" s="17">
        <v>4</v>
      </c>
      <c r="E17" s="5" t="s">
        <v>68</v>
      </c>
      <c r="F17" s="28" t="s">
        <v>0</v>
      </c>
      <c r="G17" s="9" t="s">
        <v>47</v>
      </c>
      <c r="H17" s="48" t="s">
        <v>57</v>
      </c>
    </row>
    <row r="18" spans="1:12" x14ac:dyDescent="0.2">
      <c r="A18" s="14">
        <v>15</v>
      </c>
      <c r="B18" s="14" t="s">
        <v>61</v>
      </c>
      <c r="C18" s="27">
        <v>41744</v>
      </c>
      <c r="D18" s="17">
        <v>2</v>
      </c>
      <c r="E18" s="1" t="s">
        <v>69</v>
      </c>
      <c r="F18" s="28" t="s">
        <v>0</v>
      </c>
      <c r="G18" s="9" t="s">
        <v>43</v>
      </c>
      <c r="H18" s="48" t="s">
        <v>60</v>
      </c>
    </row>
    <row r="19" spans="1:12" s="73" customFormat="1" ht="51.75" customHeight="1" x14ac:dyDescent="0.2">
      <c r="A19" s="71" t="s">
        <v>46</v>
      </c>
      <c r="B19" s="72"/>
      <c r="C19" s="72"/>
      <c r="D19" s="72"/>
      <c r="E19" s="72"/>
      <c r="F19" s="72"/>
      <c r="G19" s="72"/>
      <c r="H19" s="72"/>
      <c r="I19" s="72"/>
    </row>
    <row r="20" spans="1:12" ht="25.5" x14ac:dyDescent="0.2">
      <c r="A20" s="14">
        <v>16</v>
      </c>
      <c r="B20" s="14" t="s">
        <v>35</v>
      </c>
      <c r="C20" s="36">
        <v>41767</v>
      </c>
      <c r="D20" s="17">
        <v>4</v>
      </c>
      <c r="E20" s="11" t="s">
        <v>20</v>
      </c>
      <c r="F20" s="37" t="s">
        <v>10</v>
      </c>
      <c r="G20" s="38" t="s">
        <v>37</v>
      </c>
      <c r="H20" s="48" t="s">
        <v>57</v>
      </c>
      <c r="I20" s="5"/>
    </row>
    <row r="21" spans="1:12" ht="25.5" x14ac:dyDescent="0.2">
      <c r="A21" s="14">
        <v>17</v>
      </c>
      <c r="B21" s="14" t="s">
        <v>36</v>
      </c>
      <c r="C21" s="36">
        <v>41768</v>
      </c>
      <c r="D21" s="17">
        <v>4</v>
      </c>
      <c r="E21" s="11" t="s">
        <v>27</v>
      </c>
      <c r="F21" s="37" t="s">
        <v>10</v>
      </c>
      <c r="G21" s="38" t="s">
        <v>37</v>
      </c>
      <c r="H21" s="48" t="s">
        <v>57</v>
      </c>
      <c r="I21" s="20"/>
    </row>
    <row r="22" spans="1:12" ht="76.5" x14ac:dyDescent="0.2">
      <c r="A22" s="14">
        <v>18</v>
      </c>
      <c r="B22" s="14" t="s">
        <v>59</v>
      </c>
      <c r="C22" s="27">
        <v>41771</v>
      </c>
      <c r="D22" s="17">
        <v>2</v>
      </c>
      <c r="E22" s="11" t="s">
        <v>75</v>
      </c>
      <c r="F22" s="28" t="s">
        <v>0</v>
      </c>
      <c r="G22" s="6" t="s">
        <v>78</v>
      </c>
      <c r="H22" s="49" t="s">
        <v>58</v>
      </c>
      <c r="I22" s="6"/>
      <c r="J22" s="1" t="s">
        <v>79</v>
      </c>
    </row>
    <row r="23" spans="1:12" ht="63.75" x14ac:dyDescent="0.2">
      <c r="A23" s="14">
        <v>19</v>
      </c>
      <c r="B23" s="14" t="s">
        <v>36</v>
      </c>
      <c r="C23" s="27">
        <v>41775</v>
      </c>
      <c r="D23" s="3">
        <v>4</v>
      </c>
      <c r="E23" s="5" t="s">
        <v>77</v>
      </c>
      <c r="F23" s="28" t="s">
        <v>0</v>
      </c>
      <c r="G23" s="6" t="s">
        <v>83</v>
      </c>
      <c r="H23" s="48" t="s">
        <v>57</v>
      </c>
      <c r="I23" s="67" t="s">
        <v>87</v>
      </c>
      <c r="J23" s="1" t="s">
        <v>84</v>
      </c>
    </row>
    <row r="24" spans="1:12" ht="63.75" x14ac:dyDescent="0.2">
      <c r="A24" s="14">
        <v>20</v>
      </c>
      <c r="B24" s="14" t="s">
        <v>59</v>
      </c>
      <c r="C24" s="27">
        <v>41778</v>
      </c>
      <c r="D24" s="17">
        <v>2</v>
      </c>
      <c r="E24" s="19" t="s">
        <v>74</v>
      </c>
      <c r="F24" s="28" t="s">
        <v>0</v>
      </c>
      <c r="G24" s="6" t="s">
        <v>86</v>
      </c>
      <c r="H24" s="49" t="s">
        <v>58</v>
      </c>
      <c r="I24" s="9"/>
      <c r="J24" s="1" t="s">
        <v>85</v>
      </c>
    </row>
    <row r="25" spans="1:12" ht="25.5" x14ac:dyDescent="0.2">
      <c r="A25" s="14">
        <v>21</v>
      </c>
      <c r="B25" s="14" t="s">
        <v>36</v>
      </c>
      <c r="C25" s="27">
        <v>41782</v>
      </c>
      <c r="D25" s="17">
        <v>2</v>
      </c>
      <c r="E25" s="5" t="s">
        <v>76</v>
      </c>
      <c r="F25" s="28" t="s">
        <v>0</v>
      </c>
      <c r="G25" s="31" t="s">
        <v>91</v>
      </c>
      <c r="H25" s="66" t="s">
        <v>57</v>
      </c>
      <c r="I25" s="9"/>
      <c r="J25" s="9" t="s">
        <v>88</v>
      </c>
      <c r="K25" s="9"/>
      <c r="L25" s="9"/>
    </row>
    <row r="26" spans="1:12" ht="65.25" customHeight="1" x14ac:dyDescent="0.2">
      <c r="A26" s="14">
        <v>22</v>
      </c>
      <c r="B26" s="14" t="s">
        <v>59</v>
      </c>
      <c r="C26" s="26">
        <v>41785</v>
      </c>
      <c r="D26" s="17">
        <v>2</v>
      </c>
      <c r="E26" s="12" t="s">
        <v>28</v>
      </c>
      <c r="F26" s="30" t="s">
        <v>9</v>
      </c>
      <c r="G26" s="9" t="s">
        <v>44</v>
      </c>
      <c r="H26" s="49" t="s">
        <v>58</v>
      </c>
      <c r="I26" s="6"/>
    </row>
    <row r="27" spans="1:12" x14ac:dyDescent="0.2">
      <c r="A27" s="14">
        <v>23</v>
      </c>
      <c r="B27" s="14" t="s">
        <v>36</v>
      </c>
      <c r="C27" s="26">
        <v>41789</v>
      </c>
      <c r="D27" s="17">
        <v>4</v>
      </c>
      <c r="E27" s="7" t="s">
        <v>17</v>
      </c>
      <c r="F27" s="30" t="s">
        <v>9</v>
      </c>
      <c r="G27" s="9" t="s">
        <v>44</v>
      </c>
      <c r="H27" s="48" t="s">
        <v>57</v>
      </c>
    </row>
    <row r="28" spans="1:12" x14ac:dyDescent="0.2">
      <c r="A28" s="17">
        <v>24</v>
      </c>
      <c r="B28" s="14" t="s">
        <v>35</v>
      </c>
      <c r="C28" s="29">
        <v>41795</v>
      </c>
      <c r="D28" s="3">
        <v>4</v>
      </c>
      <c r="E28" s="1" t="s">
        <v>48</v>
      </c>
      <c r="F28" s="30" t="s">
        <v>9</v>
      </c>
      <c r="G28" s="1"/>
      <c r="H28" s="48" t="s">
        <v>57</v>
      </c>
    </row>
    <row r="29" spans="1:12" s="9" customFormat="1" ht="25.5" x14ac:dyDescent="0.2">
      <c r="A29" s="9">
        <v>25</v>
      </c>
      <c r="B29" s="9" t="s">
        <v>36</v>
      </c>
      <c r="C29" s="22">
        <v>41796</v>
      </c>
      <c r="D29" s="17">
        <v>4</v>
      </c>
      <c r="E29" s="19" t="s">
        <v>92</v>
      </c>
      <c r="F29" s="11" t="s">
        <v>93</v>
      </c>
      <c r="G29" s="6" t="s">
        <v>34</v>
      </c>
      <c r="H29" s="48" t="s">
        <v>57</v>
      </c>
    </row>
    <row r="30" spans="1:12" s="9" customFormat="1" x14ac:dyDescent="0.2">
      <c r="A30" s="8">
        <v>26</v>
      </c>
      <c r="B30" s="8"/>
      <c r="C30" s="46" t="s">
        <v>49</v>
      </c>
      <c r="D30" s="39">
        <f>SUM(D3:D29)</f>
        <v>88</v>
      </c>
      <c r="E30" s="31"/>
    </row>
    <row r="31" spans="1:12" s="9" customFormat="1" x14ac:dyDescent="0.2">
      <c r="C31" s="22"/>
      <c r="D31" s="8"/>
      <c r="E31" s="7"/>
      <c r="F31" s="6"/>
      <c r="G31" s="6"/>
      <c r="H31" s="6"/>
    </row>
    <row r="32" spans="1:12" x14ac:dyDescent="0.2">
      <c r="C32" s="21"/>
      <c r="D32" s="8"/>
      <c r="E32" s="7"/>
      <c r="F32" s="6"/>
      <c r="G32" s="6"/>
      <c r="H32" s="6"/>
    </row>
    <row r="33" spans="3:6" x14ac:dyDescent="0.2">
      <c r="C33" s="2" t="s">
        <v>5</v>
      </c>
    </row>
    <row r="34" spans="3:6" x14ac:dyDescent="0.2">
      <c r="C34" s="1" t="s">
        <v>6</v>
      </c>
    </row>
    <row r="35" spans="3:6" x14ac:dyDescent="0.2">
      <c r="C35" s="1" t="s">
        <v>7</v>
      </c>
    </row>
    <row r="36" spans="3:6" x14ac:dyDescent="0.2">
      <c r="C36" s="9" t="s">
        <v>64</v>
      </c>
    </row>
    <row r="38" spans="3:6" x14ac:dyDescent="0.2">
      <c r="C38" s="2" t="s">
        <v>19</v>
      </c>
    </row>
    <row r="39" spans="3:6" x14ac:dyDescent="0.2">
      <c r="C39" s="1" t="s">
        <v>33</v>
      </c>
    </row>
    <row r="41" spans="3:6" x14ac:dyDescent="0.2">
      <c r="C41" s="2" t="s">
        <v>31</v>
      </c>
      <c r="D41" s="1" t="s">
        <v>32</v>
      </c>
    </row>
    <row r="43" spans="3:6" x14ac:dyDescent="0.2">
      <c r="C43" s="2" t="s">
        <v>29</v>
      </c>
    </row>
    <row r="44" spans="3:6" x14ac:dyDescent="0.2">
      <c r="C44" s="31" t="s">
        <v>50</v>
      </c>
      <c r="E44" s="31" t="s">
        <v>30</v>
      </c>
      <c r="F44" s="32" t="s">
        <v>52</v>
      </c>
    </row>
    <row r="45" spans="3:6" ht="38.25" x14ac:dyDescent="0.2">
      <c r="C45" s="31" t="s">
        <v>51</v>
      </c>
      <c r="E45" s="11" t="s">
        <v>53</v>
      </c>
      <c r="F45" s="40" t="s">
        <v>54</v>
      </c>
    </row>
    <row r="46" spans="3:6" x14ac:dyDescent="0.2">
      <c r="C46" s="9"/>
      <c r="D46" s="9"/>
    </row>
    <row r="47" spans="3:6" x14ac:dyDescent="0.2">
      <c r="C47" s="41" t="s">
        <v>11</v>
      </c>
      <c r="D47" s="34">
        <f>D3+D5+D7+D9+D11+D12</f>
        <v>24</v>
      </c>
    </row>
    <row r="48" spans="3:6" x14ac:dyDescent="0.2">
      <c r="C48" s="42" t="s">
        <v>12</v>
      </c>
      <c r="D48" s="30">
        <f>D26+D27+D28</f>
        <v>10</v>
      </c>
    </row>
    <row r="49" spans="3:4" x14ac:dyDescent="0.2">
      <c r="C49" s="43" t="s">
        <v>14</v>
      </c>
      <c r="D49" s="37">
        <f>D20+D21</f>
        <v>8</v>
      </c>
    </row>
    <row r="50" spans="3:4" x14ac:dyDescent="0.2">
      <c r="C50" s="45" t="s">
        <v>13</v>
      </c>
      <c r="D50" s="28">
        <f>D4+D6+D8+D10+D14+D15+D16+D17+D18+D22+D23+D24+D25</f>
        <v>42</v>
      </c>
    </row>
    <row r="51" spans="3:4" x14ac:dyDescent="0.2">
      <c r="C51" s="47" t="s">
        <v>15</v>
      </c>
      <c r="D51" s="39">
        <f>SUM(D47:D50)</f>
        <v>84</v>
      </c>
    </row>
    <row r="52" spans="3:4" x14ac:dyDescent="0.2">
      <c r="C52" s="44" t="s">
        <v>18</v>
      </c>
      <c r="D52" s="9">
        <v>4</v>
      </c>
    </row>
    <row r="53" spans="3:4" x14ac:dyDescent="0.2">
      <c r="C53" s="3" t="s">
        <v>15</v>
      </c>
      <c r="D53" s="9">
        <f>SUM(D51+D52)</f>
        <v>88</v>
      </c>
    </row>
    <row r="54" spans="3:4" x14ac:dyDescent="0.2">
      <c r="C54" s="9"/>
    </row>
  </sheetData>
  <mergeCells count="3">
    <mergeCell ref="C1:H1"/>
    <mergeCell ref="A19:XFD19"/>
    <mergeCell ref="A13:XF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B1" workbookViewId="0">
      <selection activeCell="C2" sqref="C2"/>
    </sheetView>
  </sheetViews>
  <sheetFormatPr defaultRowHeight="12.75" x14ac:dyDescent="0.2"/>
  <cols>
    <col min="3" max="3" width="42.7109375" customWidth="1"/>
    <col min="4" max="4" width="59.5703125" bestFit="1" customWidth="1"/>
    <col min="5" max="5" width="33.28515625" customWidth="1"/>
    <col min="6" max="6" width="28.42578125" bestFit="1" customWidth="1"/>
  </cols>
  <sheetData>
    <row r="1" spans="1:6" x14ac:dyDescent="0.2">
      <c r="A1" s="3"/>
      <c r="B1" s="23"/>
      <c r="C1" s="51" t="s">
        <v>5</v>
      </c>
      <c r="D1" s="52"/>
      <c r="E1" s="53"/>
      <c r="F1" s="50"/>
    </row>
    <row r="2" spans="1:6" ht="25.5" x14ac:dyDescent="0.2">
      <c r="A2" s="3"/>
      <c r="B2" s="23"/>
      <c r="C2" s="54" t="s">
        <v>6</v>
      </c>
      <c r="D2" s="1"/>
      <c r="E2" s="55"/>
      <c r="F2" s="50"/>
    </row>
    <row r="3" spans="1:6" ht="25.5" x14ac:dyDescent="0.2">
      <c r="A3" s="3"/>
      <c r="B3" s="23"/>
      <c r="C3" s="54" t="s">
        <v>7</v>
      </c>
      <c r="D3" s="1"/>
      <c r="E3" s="55"/>
      <c r="F3" s="50"/>
    </row>
    <row r="4" spans="1:6" x14ac:dyDescent="0.2">
      <c r="A4" s="3"/>
      <c r="B4" s="23"/>
      <c r="C4" s="56" t="s">
        <v>64</v>
      </c>
      <c r="D4" s="1"/>
      <c r="E4" s="55"/>
      <c r="F4" s="50"/>
    </row>
    <row r="5" spans="1:6" x14ac:dyDescent="0.2">
      <c r="A5" s="3"/>
      <c r="B5" s="23"/>
      <c r="C5" s="57"/>
      <c r="D5" s="1"/>
      <c r="E5" s="55"/>
      <c r="F5" s="50"/>
    </row>
    <row r="6" spans="1:6" x14ac:dyDescent="0.2">
      <c r="A6" s="3"/>
      <c r="B6" s="23"/>
      <c r="C6" s="58" t="s">
        <v>19</v>
      </c>
      <c r="D6" s="1"/>
      <c r="E6" s="55"/>
      <c r="F6" s="50"/>
    </row>
    <row r="7" spans="1:6" ht="25.5" x14ac:dyDescent="0.2">
      <c r="A7" s="3"/>
      <c r="B7" s="23"/>
      <c r="C7" s="54" t="s">
        <v>33</v>
      </c>
      <c r="D7" s="5"/>
      <c r="E7" s="55"/>
      <c r="F7" s="50"/>
    </row>
    <row r="8" spans="1:6" x14ac:dyDescent="0.2">
      <c r="A8" s="3"/>
      <c r="B8" s="23"/>
      <c r="C8" s="54"/>
      <c r="D8" s="5"/>
      <c r="E8" s="55"/>
      <c r="F8" s="50"/>
    </row>
    <row r="9" spans="1:6" x14ac:dyDescent="0.2">
      <c r="A9" s="3"/>
      <c r="B9" s="23"/>
      <c r="C9" s="59" t="s">
        <v>31</v>
      </c>
      <c r="D9" s="60"/>
      <c r="E9" s="55"/>
      <c r="F9" s="50"/>
    </row>
    <row r="10" spans="1:6" ht="25.5" x14ac:dyDescent="0.2">
      <c r="A10" s="3"/>
      <c r="B10" s="23"/>
      <c r="C10" s="54" t="s">
        <v>32</v>
      </c>
      <c r="D10" s="5"/>
      <c r="E10" s="55"/>
      <c r="F10" s="50"/>
    </row>
    <row r="11" spans="1:6" x14ac:dyDescent="0.2">
      <c r="A11" s="3"/>
      <c r="B11" s="23"/>
      <c r="C11" s="58" t="s">
        <v>29</v>
      </c>
      <c r="D11" s="1"/>
      <c r="E11" s="55"/>
      <c r="F11" s="50"/>
    </row>
    <row r="12" spans="1:6" x14ac:dyDescent="0.2">
      <c r="A12" s="3"/>
      <c r="B12" s="23"/>
      <c r="C12" s="61" t="s">
        <v>50</v>
      </c>
      <c r="D12" s="31" t="s">
        <v>30</v>
      </c>
      <c r="E12" s="62" t="s">
        <v>52</v>
      </c>
    </row>
    <row r="13" spans="1:6" ht="39" thickBot="1" x14ac:dyDescent="0.25">
      <c r="A13" s="3"/>
      <c r="B13" s="23"/>
      <c r="C13" s="63" t="s">
        <v>51</v>
      </c>
      <c r="D13" s="64" t="s">
        <v>53</v>
      </c>
      <c r="E13" s="65" t="s">
        <v>54</v>
      </c>
    </row>
  </sheetData>
  <pageMargins left="0.70866141732283472" right="0.70866141732283472" top="0.74803149606299213" bottom="0.74803149606299213" header="0.31496062992125984" footer="0.31496062992125984"/>
  <pageSetup paperSize="9" scale="9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Programma</vt:lpstr>
      <vt:lpstr>Foglio1</vt:lpstr>
      <vt:lpstr>Foglio1!Area_stampa</vt:lpstr>
      <vt:lpstr>Programma!Area_stampa</vt:lpstr>
      <vt:lpstr>Programma!Titoli_stampa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Valentina Lazzarotti</cp:lastModifiedBy>
  <cp:lastPrinted>2014-04-28T12:41:52Z</cp:lastPrinted>
  <dcterms:created xsi:type="dcterms:W3CDTF">2003-07-28T07:35:18Z</dcterms:created>
  <dcterms:modified xsi:type="dcterms:W3CDTF">2014-05-14T07:40:20Z</dcterms:modified>
</cp:coreProperties>
</file>