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480" windowHeight="7620"/>
  </bookViews>
  <sheets>
    <sheet name="Testo es. 1 e 2" sheetId="1" r:id="rId1"/>
    <sheet name=" Soluz. es. 1 e 2 " sheetId="2" r:id="rId2"/>
    <sheet name="Dati es. 1 e 2" sheetId="3" r:id="rId3"/>
  </sheets>
  <calcPr calcId="145621"/>
</workbook>
</file>

<file path=xl/calcChain.xml><?xml version="1.0" encoding="utf-8"?>
<calcChain xmlns="http://schemas.openxmlformats.org/spreadsheetml/2006/main">
  <c r="G93" i="2" l="1"/>
  <c r="G92" i="2"/>
  <c r="G94" i="2" l="1"/>
  <c r="G95" i="2" s="1"/>
  <c r="D99" i="2" s="1"/>
  <c r="D46" i="2"/>
  <c r="D47" i="2" s="1"/>
  <c r="G33" i="2"/>
  <c r="G32" i="2"/>
  <c r="D14" i="2"/>
  <c r="D106" i="2" l="1"/>
  <c r="D107" i="2" s="1"/>
  <c r="G34" i="2"/>
  <c r="G35" i="2" s="1"/>
</calcChain>
</file>

<file path=xl/sharedStrings.xml><?xml version="1.0" encoding="utf-8"?>
<sst xmlns="http://schemas.openxmlformats.org/spreadsheetml/2006/main" count="214" uniqueCount="137">
  <si>
    <t>indipendenti siano diverse si sono rilevate una realizzazione campionaria della X ed</t>
  </si>
  <si>
    <t>Test z: due campioni per medie</t>
  </si>
  <si>
    <t>pop.stat.X</t>
  </si>
  <si>
    <t>pop.stat.Y</t>
  </si>
  <si>
    <t>Media</t>
  </si>
  <si>
    <t>Varianza nota</t>
  </si>
  <si>
    <t>Osservazioni</t>
  </si>
  <si>
    <t>z</t>
  </si>
  <si>
    <t>P(Z&lt;=z) una coda</t>
  </si>
  <si>
    <t>z critico una coda</t>
  </si>
  <si>
    <t>P(Z&lt;=z) due code</t>
  </si>
  <si>
    <t>z critico due code</t>
  </si>
  <si>
    <t>Domande:</t>
  </si>
  <si>
    <t xml:space="preserve"> </t>
  </si>
  <si>
    <r>
      <rPr>
        <u/>
        <sz val="11"/>
        <color theme="1"/>
        <rFont val="Calibri"/>
        <family val="2"/>
        <scheme val="minor"/>
      </rPr>
      <t>Esercizio 1</t>
    </r>
    <r>
      <rPr>
        <sz val="11"/>
        <color theme="1"/>
        <rFont val="Calibri"/>
        <family val="2"/>
        <scheme val="minor"/>
      </rPr>
      <t xml:space="preserve">. Al fine di testare se le medie di due popolazioni statistiche X e Y </t>
    </r>
    <r>
      <rPr>
        <sz val="10"/>
        <color theme="1"/>
        <rFont val="Calibri"/>
        <family val="2"/>
        <scheme val="minor"/>
      </rPr>
      <t xml:space="preserve">normali </t>
    </r>
  </si>
  <si>
    <t>ovvero</t>
  </si>
  <si>
    <t xml:space="preserve">Quindi non si rifiuta H con zero al livello 0,05. </t>
  </si>
  <si>
    <t>Con il p.v. si ha:</t>
  </si>
  <si>
    <t>(e) Sulla base del tabulato si esegua il test sia con la regione di rifiuto sia con il p.v.</t>
  </si>
  <si>
    <t>(f) Se non si e' precisato alfa, con il p.v. si ha comunque la conclusione</t>
  </si>
  <si>
    <t xml:space="preserve">Realizzazioni campionarie </t>
  </si>
  <si>
    <t>che non si rifiuta H con zero per qualsiasi alfa piu' basso del p.v.</t>
  </si>
  <si>
    <t>(i)</t>
  </si>
  <si>
    <t>ottenuta.</t>
  </si>
  <si>
    <t>(b) Si specifichi la regione di rifiuto esplicitando il valore di alfa con cui e' stata</t>
  </si>
  <si>
    <t>usando lo stesso alfa in entrambi i casi.</t>
  </si>
  <si>
    <t>(f) Sulla base del tabulato si specifichi a quale conclusione porta il test senza fare</t>
  </si>
  <si>
    <t>(d) Il valore osservato con cui si esegue il test e' lo "z" del tabulato:</t>
  </si>
  <si>
    <t>della regione di rifiuto del test bilaterale.</t>
  </si>
  <si>
    <t xml:space="preserve">(b) Lo "z critico a due code" del tabulato da' i due valori critici  </t>
  </si>
  <si>
    <t>(c) Il p.v. che da' il tabulato e':</t>
  </si>
  <si>
    <r>
      <t>Soluzione Esercizio 1</t>
    </r>
    <r>
      <rPr>
        <sz val="11"/>
        <color theme="1"/>
        <rFont val="Calibri"/>
        <family val="2"/>
        <scheme val="minor"/>
      </rPr>
      <t xml:space="preserve">. </t>
    </r>
  </si>
  <si>
    <t>(a) La "differenza ipotizzata per le medie" del tabulato da':</t>
  </si>
  <si>
    <t xml:space="preserve">(e) Con la regione di rifiuto al livello alfa = 0,05 di cui in (b) ed il valore </t>
  </si>
  <si>
    <t>osservato "z" di cui in (d) si ha:</t>
  </si>
  <si>
    <t>(a) Si specifichi l'ipotesi nulla e l'ipotesi alternativa da testare secondo cio' che</t>
  </si>
  <si>
    <t>riferimento allo specifico valore di alfa di cui in (b) sopra.</t>
  </si>
  <si>
    <t>Gruppo A-L: 1 Dicembre 2014, ore 14:00-17:00</t>
  </si>
  <si>
    <t>Gruppo M-Z: 5 Dicembre 2014, ore 14:00-17:00</t>
  </si>
  <si>
    <t>Corso di Statistica, AA 2014-15, Universita' C. Cattaneo-Liuc, Castellanza</t>
  </si>
  <si>
    <t>con il valore osservato "z" che non cade nella  regione di rifiuto. Quindi</t>
  </si>
  <si>
    <t>non si rifiuta H con zero al livello 0,05.</t>
  </si>
  <si>
    <t>(g) La riga "Osservazioni" del tabulato indica che vale il T.C.L. e quindi</t>
  </si>
  <si>
    <t xml:space="preserve">il test risultante dal tabulato e'  valido anche se le popolazioni X e Y sono </t>
  </si>
  <si>
    <t>stesse.</t>
  </si>
  <si>
    <t>qualsiasi e  4 e 9  sono le stime delle varianze invece che i valori noti delle</t>
  </si>
  <si>
    <t>conclusioni del test di cui sopra sono valide lo stesso?</t>
  </si>
  <si>
    <t xml:space="preserve">e X e Y popolazioni qualsiasi, in base a quali dati del tabulato si puo' affermare che le </t>
  </si>
  <si>
    <t>(g) Se i valori 4 e 9 fossero le stime delle varianze, invece che i valori noti delle stesse,</t>
  </si>
  <si>
    <r>
      <rPr>
        <sz val="7"/>
        <color theme="1"/>
        <rFont val="Calibri"/>
        <family val="2"/>
        <scheme val="minor"/>
      </rPr>
      <t>Differenza ipotizzata</t>
    </r>
    <r>
      <rPr>
        <sz val="8"/>
        <color theme="1"/>
        <rFont val="Calibri"/>
        <family val="2"/>
        <scheme val="minor"/>
      </rPr>
      <t xml:space="preserve"> per le medie</t>
    </r>
  </si>
  <si>
    <t xml:space="preserve">(h) </t>
  </si>
  <si>
    <t xml:space="preserve">(i) Sulla base del tabulato si calcoli il valore osservato della differenza delle medie. </t>
  </si>
  <si>
    <t xml:space="preserve">osservato standardizzato della differenza delle medie. </t>
  </si>
  <si>
    <t>(j) Sulla base del tabulato si calcoli il valore "z" del tabulato stesso cioe' il valore</t>
  </si>
  <si>
    <t xml:space="preserve">(h) Sulla base del tabulato si calcoli il valore della dev.st. di </t>
  </si>
  <si>
    <t>(k) Si calcoli il valore del p.v. dato dal tabulato.</t>
  </si>
  <si>
    <t>pop. X</t>
  </si>
  <si>
    <t>pop. Y</t>
  </si>
  <si>
    <t>n</t>
  </si>
  <si>
    <t>somma =</t>
  </si>
  <si>
    <t>var./n</t>
  </si>
  <si>
    <t>var.</t>
  </si>
  <si>
    <t>(c) Si specifichi quale e' il p.v. (p-value) riportato nel tabulato.</t>
  </si>
  <si>
    <t>(l) I comandi Excel che danno il tabulato di cui sopra sono:</t>
  </si>
  <si>
    <t>_  Analisi dei dati</t>
  </si>
  <si>
    <t>_  Barra degli strumenti "Dati"</t>
  </si>
  <si>
    <t>_  Test z: due campioni per medie</t>
  </si>
  <si>
    <t>_  Selezione delle due realizzazioni campionarie</t>
  </si>
  <si>
    <t>_  Specificazione delle due varianze note</t>
  </si>
  <si>
    <t>(l) Si produca il tabulato di cui sopra specificando i comandi Excel necessari.</t>
  </si>
  <si>
    <t>_  Specificazione di alfa.</t>
  </si>
  <si>
    <r>
      <rPr>
        <u/>
        <sz val="11"/>
        <color theme="1"/>
        <rFont val="Calibri"/>
        <family val="2"/>
        <scheme val="minor"/>
      </rPr>
      <t>Esercizio 2</t>
    </r>
    <r>
      <rPr>
        <sz val="11"/>
        <color theme="1"/>
        <rFont val="Calibri"/>
        <family val="2"/>
        <scheme val="minor"/>
      </rPr>
      <t xml:space="preserve">. Al fine di testare se le medie di due popolazioni statistiche X e Y </t>
    </r>
    <r>
      <rPr>
        <sz val="10"/>
        <color theme="1"/>
        <rFont val="Calibri"/>
        <family val="2"/>
        <scheme val="minor"/>
      </rPr>
      <t xml:space="preserve">normali </t>
    </r>
  </si>
  <si>
    <t>e dunque</t>
  </si>
  <si>
    <t>per l'Esercizio 1.</t>
  </si>
  <si>
    <t>per l'Esercizio 2.</t>
  </si>
  <si>
    <t>z-Test: Two Sample for Means</t>
  </si>
  <si>
    <t>sample X</t>
  </si>
  <si>
    <t>sample Y</t>
  </si>
  <si>
    <t>Mean</t>
  </si>
  <si>
    <t>Known Variance</t>
  </si>
  <si>
    <t>Observations</t>
  </si>
  <si>
    <t>Hypothesized Mean Difference</t>
  </si>
  <si>
    <t>P(Z&lt;=z) one-tail</t>
  </si>
  <si>
    <t>z Critical one-tail</t>
  </si>
  <si>
    <t>P(Z&lt;=z) two-tail</t>
  </si>
  <si>
    <t>z Critical two-tail</t>
  </si>
  <si>
    <t>risulta dal testo dell'Esercizio e dal tabulato di cui sopra.</t>
  </si>
  <si>
    <t xml:space="preserve">(g) Se i valori delle varianze riportati nel tabulato, invece che valori noti, fossero valori </t>
  </si>
  <si>
    <t xml:space="preserve">stimati delle stesse, e X e Y popolazioni qualsiasi, in base a quali dati del tabulato </t>
  </si>
  <si>
    <t>si puo' affermare che le conclusioni del test di cui sopra sono valide lo stesso?</t>
  </si>
  <si>
    <r>
      <t>Soluzione Esercizio 2</t>
    </r>
    <r>
      <rPr>
        <sz val="11"/>
        <color theme="1"/>
        <rFont val="Calibri"/>
        <family val="2"/>
        <scheme val="minor"/>
      </rPr>
      <t xml:space="preserve">. </t>
    </r>
  </si>
  <si>
    <t xml:space="preserve">qualsiasi e  si sono considerste le stime delle varianze invece che i valori </t>
  </si>
  <si>
    <t>noti delle stesse.</t>
  </si>
  <si>
    <t>Il rapporto fra i valori ottenuti in (i) ed (h)  da' infatti</t>
  </si>
  <si>
    <t xml:space="preserve">(j) Si deve ottenere il valore "z" gia' letto nel tabulato (vedi (d) sopra). </t>
  </si>
  <si>
    <t>per testare quanto sopra.</t>
  </si>
  <si>
    <t xml:space="preserve">Sulla base di cio' si e' prodotto con i comandi Excel il seguente tabulato da utilizzare </t>
  </si>
  <si>
    <t>quanto sopra.</t>
  </si>
  <si>
    <t xml:space="preserve">di cio' si e' prodotto con i comandi Excel il seguente tabulato da utilizzare per testare </t>
  </si>
  <si>
    <t xml:space="preserve">una della Y. Le due popolazioni hanno varianze note 4 e 9 rispettivamente. Sulla base </t>
  </si>
  <si>
    <t xml:space="preserve">una della Y. Le due popolazioni hanno varianze note 0,476499 e 0,336784 rispettiv.te. </t>
  </si>
  <si>
    <t>I due Esercizi 1 e 2  (il cui testo e' in questo foglio Excel) sono svolti nel foglio Excel suc-</t>
  </si>
  <si>
    <t>(d) Si specifichi quale e' il valore osservato riportato nel tabulato per eseguire il test.</t>
  </si>
  <si>
    <t xml:space="preserve">         = rad.quadr. di somma =</t>
  </si>
  <si>
    <t xml:space="preserve">        = rad.quadr. di somma =</t>
  </si>
  <si>
    <t>"Test z: due campioni per medie"</t>
  </si>
  <si>
    <t>_ si arrotonda lo z critico (preso positivo) a due cifre decimali, cioe' 1.96</t>
  </si>
  <si>
    <t>_ all'incrocio di riga 1.9 e colonna 0.06 sitova la probabilita' a sinistra, cioe'</t>
  </si>
  <si>
    <t xml:space="preserve">0.9750  che e' 1-alfa/2, da cui: alfa/2 =0.025, ed alfa=0.05. </t>
  </si>
  <si>
    <t>(lo stesso si ottiene col comando Excel "Distrib.Norm.St." senza bisogno</t>
  </si>
  <si>
    <t>di arrotondare a due cifre lo z critico).</t>
  </si>
  <si>
    <r>
      <t>L'</t>
    </r>
    <r>
      <rPr>
        <b/>
        <sz val="11"/>
        <color theme="1"/>
        <rFont val="Calibri"/>
        <family val="2"/>
        <scheme val="minor"/>
      </rPr>
      <t>alfa</t>
    </r>
    <r>
      <rPr>
        <sz val="11"/>
        <color theme="1"/>
        <rFont val="Calibri"/>
        <family val="2"/>
        <scheme val="minor"/>
      </rPr>
      <t xml:space="preserve"> richiesto si ottiene  dalla lettura della </t>
    </r>
    <r>
      <rPr>
        <b/>
        <sz val="11"/>
        <color theme="1"/>
        <rFont val="Calibri"/>
        <family val="2"/>
        <scheme val="minor"/>
      </rPr>
      <t>tavola  Z(0;1)</t>
    </r>
    <r>
      <rPr>
        <sz val="11"/>
        <color theme="1"/>
        <rFont val="Calibri"/>
        <family val="2"/>
        <scheme val="minor"/>
      </rPr>
      <t xml:space="preserve"> come segue:</t>
    </r>
  </si>
  <si>
    <t>_  con 1-DISTRIB.NORM.ST.(1.283591...) si ha il valore esatto del p.v.</t>
  </si>
  <si>
    <t>(k) Si deve ottenere il valore di p.v. gia' letto nel tabulato (vedi (c) sopra)</t>
  </si>
  <si>
    <t>esatto di p.v. che da' il tabulato si ottiene con DISTRIB ecc di Excel, invece</t>
  </si>
  <si>
    <t>_  con la tavola  Z(0;1) si procede come segue:</t>
  </si>
  <si>
    <t>_ si arrotonda lo z osservato (preso positivo) a due cifre decimali, cioe' 1.28</t>
  </si>
  <si>
    <t>p.v.</t>
  </si>
  <si>
    <t>_ all'incrocio di riga 1.2 e colonna 0.08 si ha la probabilita' a sinistra 0.8997</t>
  </si>
  <si>
    <t xml:space="preserve">ed 1-0.8997=0.1003 e' meta' del p.v., da cui </t>
  </si>
  <si>
    <t>0,2003</t>
  </si>
  <si>
    <t xml:space="preserve">la tavola Z(0;1) da' solo una buonissima approssimazione, ed i due valori </t>
  </si>
  <si>
    <t>coincidono se arrotondati a due decimali. Vediamo:</t>
  </si>
  <si>
    <t xml:space="preserve">I due valori di p.v. con due decimali danno entrambi </t>
  </si>
  <si>
    <t>_  con 1-DISTRIB.NORM.ST.(0.9620345...) si ha il valore esatto del p.v.</t>
  </si>
  <si>
    <t>_ si arrotonda lo z osservato (preso positivo) a due cifre decimali, cioe' 0.96</t>
  </si>
  <si>
    <t>_ all'incrocio di riga 0.9 e colonna 0.06 si ha la probabilita' a sinistra 0.8315</t>
  </si>
  <si>
    <t xml:space="preserve">ed 1-0.8315=0.1685 e' meta' del p.v., da cui </t>
  </si>
  <si>
    <t>0,3370</t>
  </si>
  <si>
    <t>comando Excel di "Analisi dei dati":</t>
  </si>
  <si>
    <r>
      <t xml:space="preserve">materiale didattico "Excel Dicembre 2014 Sessione 1, </t>
    </r>
    <r>
      <rPr>
        <u/>
        <sz val="11"/>
        <color theme="1"/>
        <rFont val="Calibri"/>
        <family val="2"/>
        <scheme val="minor"/>
      </rPr>
      <t>parte 1</t>
    </r>
    <r>
      <rPr>
        <sz val="11"/>
        <color theme="1"/>
        <rFont val="Calibri"/>
        <family val="2"/>
        <scheme val="minor"/>
      </rPr>
      <t>".</t>
    </r>
  </si>
  <si>
    <r>
      <t xml:space="preserve">Excel Sessione 1, </t>
    </r>
    <r>
      <rPr>
        <u/>
        <sz val="11"/>
        <color theme="1"/>
        <rFont val="Calibri"/>
        <family val="2"/>
        <scheme val="minor"/>
      </rPr>
      <t>parte 2</t>
    </r>
    <r>
      <rPr>
        <sz val="11"/>
        <color theme="1"/>
        <rFont val="Calibri"/>
        <family val="2"/>
        <scheme val="minor"/>
      </rPr>
      <t>, Dicembre 2014</t>
    </r>
  </si>
  <si>
    <t xml:space="preserve">Il materiale didattico relativo al tabulato Excel negli esercizi e' nel file del </t>
  </si>
  <si>
    <t xml:space="preserve">Programma svolto: </t>
  </si>
  <si>
    <t>Produzione, significato ed applicazione del tabulato prodotto dal</t>
  </si>
  <si>
    <t>cessivo. I dati per produrre i tabulati sono nel terzo ed ultimo foglio Excel di questo file.</t>
  </si>
  <si>
    <t xml:space="preserve">utilizzando il valore osservato z (vedi (j) sopra) preso positivo. Il valore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</si>
</sst>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ill="1" applyBorder="1" applyAlignment="1"/>
    <xf numFmtId="0" fontId="0" fillId="0" borderId="2" xfId="0" applyFill="1" applyBorder="1" applyAlignment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3" fillId="0" borderId="8" xfId="0" applyFont="1" applyFill="1" applyBorder="1" applyAlignment="1">
      <alignment horizontal="center"/>
    </xf>
    <xf numFmtId="0" fontId="0" fillId="0" borderId="7" xfId="0" applyFill="1" applyBorder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5" fillId="0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0" xfId="0"/>
    <xf numFmtId="0" fontId="0" fillId="0" borderId="6" xfId="0" applyFill="1" applyBorder="1" applyAlignment="1"/>
    <xf numFmtId="0" fontId="1" fillId="0" borderId="0" xfId="0" applyFont="1"/>
    <xf numFmtId="0" fontId="0" fillId="0" borderId="10" xfId="0" applyBorder="1"/>
    <xf numFmtId="0" fontId="0" fillId="0" borderId="2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0" fontId="8" fillId="0" borderId="6" xfId="0" applyFont="1" applyFill="1" applyBorder="1" applyAlignment="1"/>
    <xf numFmtId="0" fontId="7" fillId="0" borderId="12" xfId="0" applyFont="1" applyBorder="1"/>
    <xf numFmtId="0" fontId="6" fillId="0" borderId="0" xfId="0" applyFont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0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4" xfId="0" applyFont="1" applyBorder="1"/>
    <xf numFmtId="0" fontId="0" fillId="0" borderId="0" xfId="0" applyNumberFormat="1" applyBorder="1"/>
    <xf numFmtId="0" fontId="6" fillId="0" borderId="0" xfId="0" applyFont="1" applyBorder="1"/>
    <xf numFmtId="49" fontId="0" fillId="0" borderId="0" xfId="0" applyNumberFormat="1" applyFill="1" applyBorder="1" applyAlignment="1"/>
    <xf numFmtId="0" fontId="0" fillId="0" borderId="7" xfId="0" applyFill="1" applyBorder="1"/>
    <xf numFmtId="0" fontId="0" fillId="0" borderId="6" xfId="0" applyFill="1" applyBorder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15" xfId="0" applyBorder="1"/>
    <xf numFmtId="0" fontId="1" fillId="0" borderId="6" xfId="0" applyFont="1" applyFill="1" applyBorder="1"/>
    <xf numFmtId="49" fontId="0" fillId="0" borderId="15" xfId="0" applyNumberFormat="1" applyBorder="1" applyAlignment="1">
      <alignment horizontal="right"/>
    </xf>
    <xf numFmtId="0" fontId="0" fillId="0" borderId="16" xfId="0" applyBorder="1"/>
    <xf numFmtId="2" fontId="0" fillId="0" borderId="15" xfId="0" applyNumberFormat="1" applyBorder="1"/>
    <xf numFmtId="0" fontId="8" fillId="0" borderId="2" xfId="0" applyFont="1" applyBorder="1" applyAlignment="1">
      <alignment horizontal="right"/>
    </xf>
    <xf numFmtId="0" fontId="1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10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/>
    <xf numFmtId="0" fontId="0" fillId="0" borderId="2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4.emf"/><Relationship Id="rId18" Type="http://schemas.openxmlformats.org/officeDocument/2006/relationships/image" Target="../media/image19.wmf"/><Relationship Id="rId3" Type="http://schemas.openxmlformats.org/officeDocument/2006/relationships/image" Target="../media/image4.emf"/><Relationship Id="rId21" Type="http://schemas.openxmlformats.org/officeDocument/2006/relationships/image" Target="../media/image22.wmf"/><Relationship Id="rId7" Type="http://schemas.openxmlformats.org/officeDocument/2006/relationships/image" Target="../media/image8.wmf"/><Relationship Id="rId12" Type="http://schemas.openxmlformats.org/officeDocument/2006/relationships/image" Target="../media/image13.emf"/><Relationship Id="rId17" Type="http://schemas.openxmlformats.org/officeDocument/2006/relationships/image" Target="../media/image18.wmf"/><Relationship Id="rId2" Type="http://schemas.openxmlformats.org/officeDocument/2006/relationships/image" Target="../media/image3.wmf"/><Relationship Id="rId16" Type="http://schemas.openxmlformats.org/officeDocument/2006/relationships/image" Target="../media/image17.wmf"/><Relationship Id="rId20" Type="http://schemas.openxmlformats.org/officeDocument/2006/relationships/image" Target="../media/image21.wmf"/><Relationship Id="rId1" Type="http://schemas.openxmlformats.org/officeDocument/2006/relationships/image" Target="../media/image2.wmf"/><Relationship Id="rId6" Type="http://schemas.openxmlformats.org/officeDocument/2006/relationships/image" Target="../media/image7.wmf"/><Relationship Id="rId11" Type="http://schemas.openxmlformats.org/officeDocument/2006/relationships/image" Target="../media/image12.wmf"/><Relationship Id="rId5" Type="http://schemas.openxmlformats.org/officeDocument/2006/relationships/image" Target="../media/image6.wmf"/><Relationship Id="rId15" Type="http://schemas.openxmlformats.org/officeDocument/2006/relationships/image" Target="../media/image16.wmf"/><Relationship Id="rId23" Type="http://schemas.openxmlformats.org/officeDocument/2006/relationships/image" Target="../media/image24.wmf"/><Relationship Id="rId10" Type="http://schemas.openxmlformats.org/officeDocument/2006/relationships/image" Target="../media/image11.wmf"/><Relationship Id="rId19" Type="http://schemas.openxmlformats.org/officeDocument/2006/relationships/image" Target="../media/image20.wmf"/><Relationship Id="rId4" Type="http://schemas.openxmlformats.org/officeDocument/2006/relationships/image" Target="../media/image5.wmf"/><Relationship Id="rId9" Type="http://schemas.openxmlformats.org/officeDocument/2006/relationships/image" Target="../media/image10.wmf"/><Relationship Id="rId14" Type="http://schemas.openxmlformats.org/officeDocument/2006/relationships/image" Target="../media/image15.wmf"/><Relationship Id="rId22" Type="http://schemas.openxmlformats.org/officeDocument/2006/relationships/image" Target="../media/image23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47</xdr:row>
          <xdr:rowOff>0</xdr:rowOff>
        </xdr:from>
        <xdr:to>
          <xdr:col>6</xdr:col>
          <xdr:colOff>123825</xdr:colOff>
          <xdr:row>48</xdr:row>
          <xdr:rowOff>57150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85</xdr:row>
          <xdr:rowOff>0</xdr:rowOff>
        </xdr:from>
        <xdr:to>
          <xdr:col>6</xdr:col>
          <xdr:colOff>123825</xdr:colOff>
          <xdr:row>86</xdr:row>
          <xdr:rowOff>57150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5</xdr:row>
          <xdr:rowOff>19050</xdr:rowOff>
        </xdr:from>
        <xdr:to>
          <xdr:col>4</xdr:col>
          <xdr:colOff>428625</xdr:colOff>
          <xdr:row>6</xdr:row>
          <xdr:rowOff>19050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18</xdr:row>
          <xdr:rowOff>19050</xdr:rowOff>
        </xdr:from>
        <xdr:to>
          <xdr:col>6</xdr:col>
          <xdr:colOff>95250</xdr:colOff>
          <xdr:row>19</xdr:row>
          <xdr:rowOff>28575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25</xdr:row>
          <xdr:rowOff>0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15</xdr:row>
          <xdr:rowOff>19050</xdr:rowOff>
        </xdr:from>
        <xdr:to>
          <xdr:col>2</xdr:col>
          <xdr:colOff>581025</xdr:colOff>
          <xdr:row>16</xdr:row>
          <xdr:rowOff>28575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4</xdr:col>
          <xdr:colOff>0</xdr:colOff>
          <xdr:row>8</xdr:row>
          <xdr:rowOff>9525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21</xdr:row>
          <xdr:rowOff>0</xdr:rowOff>
        </xdr:from>
        <xdr:to>
          <xdr:col>5</xdr:col>
          <xdr:colOff>76200</xdr:colOff>
          <xdr:row>22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31</xdr:row>
          <xdr:rowOff>19050</xdr:rowOff>
        </xdr:from>
        <xdr:to>
          <xdr:col>2</xdr:col>
          <xdr:colOff>247650</xdr:colOff>
          <xdr:row>32</xdr:row>
          <xdr:rowOff>133350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1</xdr:col>
          <xdr:colOff>142875</xdr:colOff>
          <xdr:row>34</xdr:row>
          <xdr:rowOff>19050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38</xdr:row>
          <xdr:rowOff>19050</xdr:rowOff>
        </xdr:from>
        <xdr:to>
          <xdr:col>2</xdr:col>
          <xdr:colOff>361950</xdr:colOff>
          <xdr:row>39</xdr:row>
          <xdr:rowOff>57150</xdr:rowOff>
        </xdr:to>
        <xdr:sp macro="" textlink="">
          <xdr:nvSpPr>
            <xdr:cNvPr id="2077" name="Object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35</xdr:row>
          <xdr:rowOff>28575</xdr:rowOff>
        </xdr:from>
        <xdr:to>
          <xdr:col>3</xdr:col>
          <xdr:colOff>371475</xdr:colOff>
          <xdr:row>35</xdr:row>
          <xdr:rowOff>180975</xdr:rowOff>
        </xdr:to>
        <xdr:sp macro="" textlink="">
          <xdr:nvSpPr>
            <xdr:cNvPr id="2078" name="Object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45</xdr:row>
          <xdr:rowOff>9525</xdr:rowOff>
        </xdr:from>
        <xdr:to>
          <xdr:col>2</xdr:col>
          <xdr:colOff>285750</xdr:colOff>
          <xdr:row>46</xdr:row>
          <xdr:rowOff>38100</xdr:rowOff>
        </xdr:to>
        <xdr:sp macro="" textlink="">
          <xdr:nvSpPr>
            <xdr:cNvPr id="2081" name="Object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46</xdr:row>
          <xdr:rowOff>9525</xdr:rowOff>
        </xdr:from>
        <xdr:to>
          <xdr:col>1</xdr:col>
          <xdr:colOff>466725</xdr:colOff>
          <xdr:row>47</xdr:row>
          <xdr:rowOff>38100</xdr:rowOff>
        </xdr:to>
        <xdr:sp macro="" textlink="">
          <xdr:nvSpPr>
            <xdr:cNvPr id="2082" name="Object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1</xdr:row>
          <xdr:rowOff>19050</xdr:rowOff>
        </xdr:from>
        <xdr:to>
          <xdr:col>6</xdr:col>
          <xdr:colOff>447675</xdr:colOff>
          <xdr:row>2</xdr:row>
          <xdr:rowOff>57150</xdr:rowOff>
        </xdr:to>
        <xdr:sp macro="" textlink="">
          <xdr:nvSpPr>
            <xdr:cNvPr id="2083" name="Object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65</xdr:row>
          <xdr:rowOff>19050</xdr:rowOff>
        </xdr:from>
        <xdr:to>
          <xdr:col>4</xdr:col>
          <xdr:colOff>428625</xdr:colOff>
          <xdr:row>66</xdr:row>
          <xdr:rowOff>19050</xdr:rowOff>
        </xdr:to>
        <xdr:sp macro="" textlink="">
          <xdr:nvSpPr>
            <xdr:cNvPr id="2086" name="Object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73</xdr:row>
          <xdr:rowOff>0</xdr:rowOff>
        </xdr:from>
        <xdr:to>
          <xdr:col>4</xdr:col>
          <xdr:colOff>0</xdr:colOff>
          <xdr:row>73</xdr:row>
          <xdr:rowOff>0</xdr:rowOff>
        </xdr:to>
        <xdr:sp macro="" textlink="">
          <xdr:nvSpPr>
            <xdr:cNvPr id="2090" name="Object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91</xdr:row>
          <xdr:rowOff>19050</xdr:rowOff>
        </xdr:from>
        <xdr:to>
          <xdr:col>2</xdr:col>
          <xdr:colOff>247650</xdr:colOff>
          <xdr:row>92</xdr:row>
          <xdr:rowOff>133350</xdr:rowOff>
        </xdr:to>
        <xdr:sp macro="" textlink="">
          <xdr:nvSpPr>
            <xdr:cNvPr id="2092" name="Object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98</xdr:row>
          <xdr:rowOff>19050</xdr:rowOff>
        </xdr:from>
        <xdr:to>
          <xdr:col>2</xdr:col>
          <xdr:colOff>361950</xdr:colOff>
          <xdr:row>99</xdr:row>
          <xdr:rowOff>57150</xdr:rowOff>
        </xdr:to>
        <xdr:sp macro="" textlink="">
          <xdr:nvSpPr>
            <xdr:cNvPr id="2094" name="Object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112</xdr:row>
          <xdr:rowOff>0</xdr:rowOff>
        </xdr:from>
        <xdr:to>
          <xdr:col>3</xdr:col>
          <xdr:colOff>276225</xdr:colOff>
          <xdr:row>112</xdr:row>
          <xdr:rowOff>0</xdr:rowOff>
        </xdr:to>
        <xdr:sp macro="" textlink="">
          <xdr:nvSpPr>
            <xdr:cNvPr id="2096" name="Object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112</xdr:row>
          <xdr:rowOff>0</xdr:rowOff>
        </xdr:from>
        <xdr:to>
          <xdr:col>2</xdr:col>
          <xdr:colOff>447675</xdr:colOff>
          <xdr:row>112</xdr:row>
          <xdr:rowOff>28575</xdr:rowOff>
        </xdr:to>
        <xdr:sp macro="" textlink="">
          <xdr:nvSpPr>
            <xdr:cNvPr id="2097" name="Object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61</xdr:row>
          <xdr:rowOff>19050</xdr:rowOff>
        </xdr:from>
        <xdr:to>
          <xdr:col>6</xdr:col>
          <xdr:colOff>447675</xdr:colOff>
          <xdr:row>62</xdr:row>
          <xdr:rowOff>57150</xdr:rowOff>
        </xdr:to>
        <xdr:sp macro="" textlink="">
          <xdr:nvSpPr>
            <xdr:cNvPr id="2098" name="Object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75</xdr:row>
          <xdr:rowOff>0</xdr:rowOff>
        </xdr:from>
        <xdr:to>
          <xdr:col>2</xdr:col>
          <xdr:colOff>561975</xdr:colOff>
          <xdr:row>76</xdr:row>
          <xdr:rowOff>19050</xdr:rowOff>
        </xdr:to>
        <xdr:sp macro="" textlink="">
          <xdr:nvSpPr>
            <xdr:cNvPr id="2099" name="Object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78</xdr:row>
          <xdr:rowOff>0</xdr:rowOff>
        </xdr:from>
        <xdr:to>
          <xdr:col>6</xdr:col>
          <xdr:colOff>76200</xdr:colOff>
          <xdr:row>79</xdr:row>
          <xdr:rowOff>19050</xdr:rowOff>
        </xdr:to>
        <xdr:sp macro="" textlink="">
          <xdr:nvSpPr>
            <xdr:cNvPr id="2100" name="Object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81</xdr:row>
          <xdr:rowOff>19050</xdr:rowOff>
        </xdr:from>
        <xdr:to>
          <xdr:col>4</xdr:col>
          <xdr:colOff>323850</xdr:colOff>
          <xdr:row>81</xdr:row>
          <xdr:rowOff>180975</xdr:rowOff>
        </xdr:to>
        <xdr:sp macro="" textlink="">
          <xdr:nvSpPr>
            <xdr:cNvPr id="2103" name="Object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85</xdr:row>
          <xdr:rowOff>28575</xdr:rowOff>
        </xdr:from>
        <xdr:to>
          <xdr:col>2</xdr:col>
          <xdr:colOff>381000</xdr:colOff>
          <xdr:row>86</xdr:row>
          <xdr:rowOff>0</xdr:rowOff>
        </xdr:to>
        <xdr:sp macro="" textlink="">
          <xdr:nvSpPr>
            <xdr:cNvPr id="2104" name="Object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93</xdr:row>
          <xdr:rowOff>0</xdr:rowOff>
        </xdr:from>
        <xdr:to>
          <xdr:col>1</xdr:col>
          <xdr:colOff>304800</xdr:colOff>
          <xdr:row>94</xdr:row>
          <xdr:rowOff>19050</xdr:rowOff>
        </xdr:to>
        <xdr:sp macro="" textlink="">
          <xdr:nvSpPr>
            <xdr:cNvPr id="2105" name="Object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95</xdr:row>
          <xdr:rowOff>38100</xdr:rowOff>
        </xdr:from>
        <xdr:to>
          <xdr:col>4</xdr:col>
          <xdr:colOff>85725</xdr:colOff>
          <xdr:row>96</xdr:row>
          <xdr:rowOff>0</xdr:rowOff>
        </xdr:to>
        <xdr:sp macro="" textlink="">
          <xdr:nvSpPr>
            <xdr:cNvPr id="2106" name="Object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0</xdr:rowOff>
        </xdr:from>
        <xdr:to>
          <xdr:col>4</xdr:col>
          <xdr:colOff>19050</xdr:colOff>
          <xdr:row>3</xdr:row>
          <xdr:rowOff>38100</xdr:rowOff>
        </xdr:to>
        <xdr:sp macro="" textlink="">
          <xdr:nvSpPr>
            <xdr:cNvPr id="2107" name="Object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</xdr:row>
          <xdr:rowOff>0</xdr:rowOff>
        </xdr:from>
        <xdr:to>
          <xdr:col>3</xdr:col>
          <xdr:colOff>238125</xdr:colOff>
          <xdr:row>4</xdr:row>
          <xdr:rowOff>38100</xdr:rowOff>
        </xdr:to>
        <xdr:sp macro="" textlink="">
          <xdr:nvSpPr>
            <xdr:cNvPr id="2108" name="Object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34</xdr:row>
          <xdr:rowOff>0</xdr:rowOff>
        </xdr:from>
        <xdr:to>
          <xdr:col>4</xdr:col>
          <xdr:colOff>171450</xdr:colOff>
          <xdr:row>35</xdr:row>
          <xdr:rowOff>19050</xdr:rowOff>
        </xdr:to>
        <xdr:sp macro="" textlink="">
          <xdr:nvSpPr>
            <xdr:cNvPr id="2110" name="Object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62</xdr:row>
          <xdr:rowOff>0</xdr:rowOff>
        </xdr:from>
        <xdr:to>
          <xdr:col>4</xdr:col>
          <xdr:colOff>19050</xdr:colOff>
          <xdr:row>63</xdr:row>
          <xdr:rowOff>38100</xdr:rowOff>
        </xdr:to>
        <xdr:sp macro="" textlink="">
          <xdr:nvSpPr>
            <xdr:cNvPr id="2111" name="Object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63</xdr:row>
          <xdr:rowOff>0</xdr:rowOff>
        </xdr:from>
        <xdr:to>
          <xdr:col>3</xdr:col>
          <xdr:colOff>238125</xdr:colOff>
          <xdr:row>64</xdr:row>
          <xdr:rowOff>38100</xdr:rowOff>
        </xdr:to>
        <xdr:sp macro="" textlink="">
          <xdr:nvSpPr>
            <xdr:cNvPr id="2112" name="Object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94</xdr:row>
          <xdr:rowOff>0</xdr:rowOff>
        </xdr:from>
        <xdr:to>
          <xdr:col>4</xdr:col>
          <xdr:colOff>180975</xdr:colOff>
          <xdr:row>95</xdr:row>
          <xdr:rowOff>28575</xdr:rowOff>
        </xdr:to>
        <xdr:sp macro="" textlink="">
          <xdr:nvSpPr>
            <xdr:cNvPr id="2113" name="Object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48</xdr:row>
          <xdr:rowOff>0</xdr:rowOff>
        </xdr:from>
        <xdr:to>
          <xdr:col>4</xdr:col>
          <xdr:colOff>0</xdr:colOff>
          <xdr:row>48</xdr:row>
          <xdr:rowOff>9525</xdr:rowOff>
        </xdr:to>
        <xdr:sp macro="" textlink="">
          <xdr:nvSpPr>
            <xdr:cNvPr id="2114" name="Object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68</xdr:row>
          <xdr:rowOff>0</xdr:rowOff>
        </xdr:from>
        <xdr:to>
          <xdr:col>4</xdr:col>
          <xdr:colOff>0</xdr:colOff>
          <xdr:row>68</xdr:row>
          <xdr:rowOff>9525</xdr:rowOff>
        </xdr:to>
        <xdr:sp macro="" textlink="">
          <xdr:nvSpPr>
            <xdr:cNvPr id="2115" name="Object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105</xdr:row>
          <xdr:rowOff>9525</xdr:rowOff>
        </xdr:from>
        <xdr:to>
          <xdr:col>2</xdr:col>
          <xdr:colOff>285750</xdr:colOff>
          <xdr:row>106</xdr:row>
          <xdr:rowOff>38100</xdr:rowOff>
        </xdr:to>
        <xdr:sp macro="" textlink="">
          <xdr:nvSpPr>
            <xdr:cNvPr id="2116" name="Object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106</xdr:row>
          <xdr:rowOff>9525</xdr:rowOff>
        </xdr:from>
        <xdr:to>
          <xdr:col>1</xdr:col>
          <xdr:colOff>466725</xdr:colOff>
          <xdr:row>107</xdr:row>
          <xdr:rowOff>38100</xdr:rowOff>
        </xdr:to>
        <xdr:sp macro="" textlink="">
          <xdr:nvSpPr>
            <xdr:cNvPr id="2117" name="Object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108</xdr:row>
          <xdr:rowOff>0</xdr:rowOff>
        </xdr:from>
        <xdr:to>
          <xdr:col>4</xdr:col>
          <xdr:colOff>0</xdr:colOff>
          <xdr:row>108</xdr:row>
          <xdr:rowOff>9525</xdr:rowOff>
        </xdr:to>
        <xdr:sp macro="" textlink="">
          <xdr:nvSpPr>
            <xdr:cNvPr id="2118" name="Object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6.wmf"/><Relationship Id="rId18" Type="http://schemas.openxmlformats.org/officeDocument/2006/relationships/oleObject" Target="../embeddings/oleObject10.bin"/><Relationship Id="rId26" Type="http://schemas.openxmlformats.org/officeDocument/2006/relationships/oleObject" Target="../embeddings/oleObject14.bin"/><Relationship Id="rId39" Type="http://schemas.openxmlformats.org/officeDocument/2006/relationships/image" Target="../media/image16.wmf"/><Relationship Id="rId21" Type="http://schemas.openxmlformats.org/officeDocument/2006/relationships/image" Target="../media/image10.wmf"/><Relationship Id="rId34" Type="http://schemas.openxmlformats.org/officeDocument/2006/relationships/oleObject" Target="../embeddings/oleObject20.bin"/><Relationship Id="rId42" Type="http://schemas.openxmlformats.org/officeDocument/2006/relationships/oleObject" Target="../embeddings/oleObject25.bin"/><Relationship Id="rId47" Type="http://schemas.openxmlformats.org/officeDocument/2006/relationships/image" Target="../media/image20.wmf"/><Relationship Id="rId50" Type="http://schemas.openxmlformats.org/officeDocument/2006/relationships/oleObject" Target="../embeddings/oleObject29.bin"/><Relationship Id="rId55" Type="http://schemas.openxmlformats.org/officeDocument/2006/relationships/image" Target="../media/image24.wmf"/><Relationship Id="rId63" Type="http://schemas.openxmlformats.org/officeDocument/2006/relationships/oleObject" Target="../embeddings/oleObject39.bin"/><Relationship Id="rId7" Type="http://schemas.openxmlformats.org/officeDocument/2006/relationships/image" Target="../media/image3.wmf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9.bin"/><Relationship Id="rId20" Type="http://schemas.openxmlformats.org/officeDocument/2006/relationships/oleObject" Target="../embeddings/oleObject11.bin"/><Relationship Id="rId29" Type="http://schemas.openxmlformats.org/officeDocument/2006/relationships/image" Target="../media/image14.emf"/><Relationship Id="rId41" Type="http://schemas.openxmlformats.org/officeDocument/2006/relationships/image" Target="../media/image17.wmf"/><Relationship Id="rId54" Type="http://schemas.openxmlformats.org/officeDocument/2006/relationships/oleObject" Target="../embeddings/oleObject31.bin"/><Relationship Id="rId62" Type="http://schemas.openxmlformats.org/officeDocument/2006/relationships/oleObject" Target="../embeddings/oleObject38.bin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11" Type="http://schemas.openxmlformats.org/officeDocument/2006/relationships/image" Target="../media/image5.wmf"/><Relationship Id="rId24" Type="http://schemas.openxmlformats.org/officeDocument/2006/relationships/oleObject" Target="../embeddings/oleObject13.bin"/><Relationship Id="rId32" Type="http://schemas.openxmlformats.org/officeDocument/2006/relationships/oleObject" Target="../embeddings/oleObject18.bin"/><Relationship Id="rId37" Type="http://schemas.openxmlformats.org/officeDocument/2006/relationships/oleObject" Target="../embeddings/oleObject22.bin"/><Relationship Id="rId40" Type="http://schemas.openxmlformats.org/officeDocument/2006/relationships/oleObject" Target="../embeddings/oleObject24.bin"/><Relationship Id="rId45" Type="http://schemas.openxmlformats.org/officeDocument/2006/relationships/image" Target="../media/image19.wmf"/><Relationship Id="rId53" Type="http://schemas.openxmlformats.org/officeDocument/2006/relationships/image" Target="../media/image23.wmf"/><Relationship Id="rId58" Type="http://schemas.openxmlformats.org/officeDocument/2006/relationships/oleObject" Target="../embeddings/oleObject34.bin"/><Relationship Id="rId5" Type="http://schemas.openxmlformats.org/officeDocument/2006/relationships/image" Target="../media/image2.wmf"/><Relationship Id="rId15" Type="http://schemas.openxmlformats.org/officeDocument/2006/relationships/image" Target="../media/image7.wmf"/><Relationship Id="rId23" Type="http://schemas.openxmlformats.org/officeDocument/2006/relationships/image" Target="../media/image11.wmf"/><Relationship Id="rId28" Type="http://schemas.openxmlformats.org/officeDocument/2006/relationships/oleObject" Target="../embeddings/oleObject15.bin"/><Relationship Id="rId36" Type="http://schemas.openxmlformats.org/officeDocument/2006/relationships/image" Target="../media/image15.wmf"/><Relationship Id="rId49" Type="http://schemas.openxmlformats.org/officeDocument/2006/relationships/image" Target="../media/image21.wmf"/><Relationship Id="rId57" Type="http://schemas.openxmlformats.org/officeDocument/2006/relationships/oleObject" Target="../embeddings/oleObject33.bin"/><Relationship Id="rId61" Type="http://schemas.openxmlformats.org/officeDocument/2006/relationships/oleObject" Target="../embeddings/oleObject37.bin"/><Relationship Id="rId10" Type="http://schemas.openxmlformats.org/officeDocument/2006/relationships/oleObject" Target="../embeddings/oleObject6.bin"/><Relationship Id="rId19" Type="http://schemas.openxmlformats.org/officeDocument/2006/relationships/image" Target="../media/image9.emf"/><Relationship Id="rId31" Type="http://schemas.openxmlformats.org/officeDocument/2006/relationships/oleObject" Target="../embeddings/oleObject17.bin"/><Relationship Id="rId44" Type="http://schemas.openxmlformats.org/officeDocument/2006/relationships/oleObject" Target="../embeddings/oleObject26.bin"/><Relationship Id="rId52" Type="http://schemas.openxmlformats.org/officeDocument/2006/relationships/oleObject" Target="../embeddings/oleObject30.bin"/><Relationship Id="rId60" Type="http://schemas.openxmlformats.org/officeDocument/2006/relationships/oleObject" Target="../embeddings/oleObject36.bin"/><Relationship Id="rId4" Type="http://schemas.openxmlformats.org/officeDocument/2006/relationships/oleObject" Target="../embeddings/oleObject3.bin"/><Relationship Id="rId9" Type="http://schemas.openxmlformats.org/officeDocument/2006/relationships/image" Target="../media/image4.emf"/><Relationship Id="rId14" Type="http://schemas.openxmlformats.org/officeDocument/2006/relationships/oleObject" Target="../embeddings/oleObject8.bin"/><Relationship Id="rId22" Type="http://schemas.openxmlformats.org/officeDocument/2006/relationships/oleObject" Target="../embeddings/oleObject12.bin"/><Relationship Id="rId27" Type="http://schemas.openxmlformats.org/officeDocument/2006/relationships/image" Target="../media/image13.emf"/><Relationship Id="rId30" Type="http://schemas.openxmlformats.org/officeDocument/2006/relationships/oleObject" Target="../embeddings/oleObject16.bin"/><Relationship Id="rId35" Type="http://schemas.openxmlformats.org/officeDocument/2006/relationships/oleObject" Target="../embeddings/oleObject21.bin"/><Relationship Id="rId43" Type="http://schemas.openxmlformats.org/officeDocument/2006/relationships/image" Target="../media/image18.wmf"/><Relationship Id="rId48" Type="http://schemas.openxmlformats.org/officeDocument/2006/relationships/oleObject" Target="../embeddings/oleObject28.bin"/><Relationship Id="rId56" Type="http://schemas.openxmlformats.org/officeDocument/2006/relationships/oleObject" Target="../embeddings/oleObject32.bin"/><Relationship Id="rId8" Type="http://schemas.openxmlformats.org/officeDocument/2006/relationships/oleObject" Target="../embeddings/oleObject5.bin"/><Relationship Id="rId51" Type="http://schemas.openxmlformats.org/officeDocument/2006/relationships/image" Target="../media/image22.wmf"/><Relationship Id="rId3" Type="http://schemas.openxmlformats.org/officeDocument/2006/relationships/vmlDrawing" Target="../drawings/vmlDrawing2.vml"/><Relationship Id="rId12" Type="http://schemas.openxmlformats.org/officeDocument/2006/relationships/oleObject" Target="../embeddings/oleObject7.bin"/><Relationship Id="rId17" Type="http://schemas.openxmlformats.org/officeDocument/2006/relationships/image" Target="../media/image8.wmf"/><Relationship Id="rId25" Type="http://schemas.openxmlformats.org/officeDocument/2006/relationships/image" Target="../media/image12.wmf"/><Relationship Id="rId33" Type="http://schemas.openxmlformats.org/officeDocument/2006/relationships/oleObject" Target="../embeddings/oleObject19.bin"/><Relationship Id="rId38" Type="http://schemas.openxmlformats.org/officeDocument/2006/relationships/oleObject" Target="../embeddings/oleObject23.bin"/><Relationship Id="rId46" Type="http://schemas.openxmlformats.org/officeDocument/2006/relationships/oleObject" Target="../embeddings/oleObject27.bin"/><Relationship Id="rId59" Type="http://schemas.openxmlformats.org/officeDocument/2006/relationships/oleObject" Target="../embeddings/oleObject3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1"/>
  <sheetViews>
    <sheetView tabSelected="1" zoomScale="200" zoomScaleNormal="200" workbookViewId="0">
      <selection activeCell="E4" sqref="E4"/>
    </sheetView>
  </sheetViews>
  <sheetFormatPr defaultRowHeight="15" x14ac:dyDescent="0.25"/>
  <cols>
    <col min="1" max="1" width="19.7109375" customWidth="1"/>
  </cols>
  <sheetData>
    <row r="1" spans="1:7" s="15" customFormat="1" ht="15.75" thickBot="1" x14ac:dyDescent="0.3">
      <c r="A1" s="26" t="s">
        <v>39</v>
      </c>
      <c r="B1" s="22"/>
      <c r="C1" s="22"/>
      <c r="D1" s="22"/>
      <c r="E1" s="22"/>
      <c r="F1" s="22"/>
      <c r="G1" s="23"/>
    </row>
    <row r="2" spans="1:7" s="15" customFormat="1" ht="15.75" thickBot="1" x14ac:dyDescent="0.3">
      <c r="A2" s="21" t="s">
        <v>131</v>
      </c>
      <c r="B2" s="22"/>
      <c r="C2" s="22"/>
      <c r="D2" s="22"/>
      <c r="E2" s="22"/>
      <c r="F2" s="22"/>
      <c r="G2" s="23"/>
    </row>
    <row r="3" spans="1:7" s="15" customFormat="1" x14ac:dyDescent="0.25">
      <c r="A3" s="3" t="s">
        <v>37</v>
      </c>
      <c r="B3" s="4"/>
      <c r="C3" s="4"/>
      <c r="D3" s="4"/>
      <c r="E3" s="4"/>
      <c r="F3" s="4"/>
      <c r="G3" s="5"/>
    </row>
    <row r="4" spans="1:7" s="15" customFormat="1" ht="15.75" thickBot="1" x14ac:dyDescent="0.3">
      <c r="A4" s="18" t="s">
        <v>38</v>
      </c>
      <c r="B4" s="19"/>
      <c r="C4" s="19"/>
      <c r="D4" s="19"/>
      <c r="E4" s="19"/>
      <c r="F4" s="19"/>
      <c r="G4" s="20"/>
    </row>
    <row r="5" spans="1:7" s="15" customFormat="1" x14ac:dyDescent="0.25">
      <c r="A5" s="6"/>
      <c r="B5" s="7"/>
      <c r="C5" s="7"/>
      <c r="D5" s="7"/>
      <c r="E5" s="7"/>
      <c r="F5" s="7"/>
      <c r="G5" s="7"/>
    </row>
    <row r="6" spans="1:7" s="15" customFormat="1" x14ac:dyDescent="0.25">
      <c r="A6" s="24" t="s">
        <v>132</v>
      </c>
    </row>
    <row r="7" spans="1:7" s="15" customFormat="1" x14ac:dyDescent="0.25">
      <c r="A7" s="24" t="s">
        <v>130</v>
      </c>
    </row>
    <row r="8" spans="1:7" s="15" customFormat="1" x14ac:dyDescent="0.25">
      <c r="A8" s="24"/>
    </row>
    <row r="9" spans="1:7" s="15" customFormat="1" x14ac:dyDescent="0.25">
      <c r="A9" s="6" t="s">
        <v>133</v>
      </c>
      <c r="B9" s="7"/>
      <c r="C9" s="7"/>
      <c r="D9" s="7"/>
      <c r="E9" s="7"/>
      <c r="F9" s="7"/>
      <c r="G9" s="7"/>
    </row>
    <row r="10" spans="1:7" s="15" customFormat="1" x14ac:dyDescent="0.25">
      <c r="A10" s="7" t="s">
        <v>134</v>
      </c>
      <c r="B10" s="7"/>
      <c r="C10" s="7"/>
      <c r="D10" s="7"/>
      <c r="E10" s="7"/>
      <c r="F10" s="7"/>
    </row>
    <row r="11" spans="1:7" s="15" customFormat="1" x14ac:dyDescent="0.25">
      <c r="A11" s="7" t="s">
        <v>129</v>
      </c>
      <c r="B11" s="7"/>
      <c r="C11" s="7"/>
      <c r="D11" s="7"/>
      <c r="E11" s="7"/>
      <c r="F11" s="7"/>
    </row>
    <row r="12" spans="1:7" s="15" customFormat="1" x14ac:dyDescent="0.25">
      <c r="A12" s="46"/>
      <c r="B12" s="47"/>
      <c r="C12" s="7" t="s">
        <v>105</v>
      </c>
      <c r="D12" s="7"/>
      <c r="E12" s="7"/>
      <c r="F12" s="7"/>
      <c r="G12" s="7"/>
    </row>
    <row r="13" spans="1:7" s="15" customFormat="1" x14ac:dyDescent="0.25">
      <c r="A13" s="6"/>
      <c r="B13" s="7"/>
      <c r="C13" s="7"/>
      <c r="D13" s="7"/>
      <c r="E13" s="7"/>
      <c r="F13" s="7"/>
      <c r="G13" s="7"/>
    </row>
    <row r="14" spans="1:7" s="15" customFormat="1" x14ac:dyDescent="0.25">
      <c r="A14" s="6" t="s">
        <v>101</v>
      </c>
      <c r="B14" s="7"/>
      <c r="C14" s="7"/>
      <c r="D14" s="7"/>
      <c r="E14" s="7"/>
      <c r="F14" s="7"/>
      <c r="G14" s="7"/>
    </row>
    <row r="15" spans="1:7" s="15" customFormat="1" x14ac:dyDescent="0.25">
      <c r="A15" s="24" t="s">
        <v>135</v>
      </c>
    </row>
    <row r="16" spans="1:7" s="15" customFormat="1" ht="15.75" thickBot="1" x14ac:dyDescent="0.3">
      <c r="A16" s="24"/>
    </row>
    <row r="17" spans="1:7" x14ac:dyDescent="0.25">
      <c r="A17" s="3" t="s">
        <v>14</v>
      </c>
      <c r="B17" s="4"/>
      <c r="C17" s="4"/>
      <c r="D17" s="4"/>
      <c r="E17" s="4"/>
      <c r="F17" s="4"/>
      <c r="G17" s="5"/>
    </row>
    <row r="18" spans="1:7" x14ac:dyDescent="0.25">
      <c r="A18" s="6" t="s">
        <v>0</v>
      </c>
      <c r="B18" s="7"/>
      <c r="C18" s="7"/>
      <c r="D18" s="7"/>
      <c r="E18" s="7"/>
      <c r="F18" s="7"/>
      <c r="G18" s="8"/>
    </row>
    <row r="19" spans="1:7" x14ac:dyDescent="0.25">
      <c r="A19" s="6" t="s">
        <v>99</v>
      </c>
      <c r="B19" s="7"/>
      <c r="C19" s="7"/>
      <c r="D19" s="7"/>
      <c r="E19" s="7"/>
      <c r="F19" s="7"/>
      <c r="G19" s="8"/>
    </row>
    <row r="20" spans="1:7" x14ac:dyDescent="0.25">
      <c r="A20" s="6" t="s">
        <v>98</v>
      </c>
      <c r="B20" s="7"/>
      <c r="C20" s="7"/>
      <c r="D20" s="7"/>
      <c r="E20" s="7"/>
      <c r="F20" s="7"/>
      <c r="G20" s="8"/>
    </row>
    <row r="21" spans="1:7" s="15" customFormat="1" ht="15.75" thickBot="1" x14ac:dyDescent="0.3">
      <c r="A21" s="6" t="s">
        <v>97</v>
      </c>
      <c r="B21" s="7"/>
      <c r="C21" s="7"/>
      <c r="D21" s="7"/>
      <c r="E21" s="7"/>
      <c r="F21" s="7"/>
      <c r="G21" s="8"/>
    </row>
    <row r="22" spans="1:7" x14ac:dyDescent="0.25">
      <c r="A22" s="3" t="s">
        <v>1</v>
      </c>
      <c r="B22" s="4"/>
      <c r="C22" s="5"/>
      <c r="D22" s="7"/>
      <c r="E22" s="7"/>
      <c r="F22" s="7"/>
      <c r="G22" s="8"/>
    </row>
    <row r="23" spans="1:7" ht="15.75" thickBot="1" x14ac:dyDescent="0.3">
      <c r="A23" s="6"/>
      <c r="B23" s="7"/>
      <c r="C23" s="8"/>
      <c r="D23" s="7"/>
      <c r="E23" s="7"/>
      <c r="F23" s="7"/>
      <c r="G23" s="8"/>
    </row>
    <row r="24" spans="1:7" x14ac:dyDescent="0.25">
      <c r="A24" s="9"/>
      <c r="B24" s="14" t="s">
        <v>2</v>
      </c>
      <c r="C24" s="13" t="s">
        <v>3</v>
      </c>
      <c r="D24" s="7"/>
      <c r="E24" s="7"/>
      <c r="F24" s="7"/>
      <c r="G24" s="8"/>
    </row>
    <row r="25" spans="1:7" x14ac:dyDescent="0.25">
      <c r="A25" s="16" t="s">
        <v>4</v>
      </c>
      <c r="B25" s="1">
        <v>5.5138202873737701</v>
      </c>
      <c r="C25" s="10">
        <v>5.8574468008882832</v>
      </c>
      <c r="D25" s="7"/>
      <c r="E25" s="7"/>
      <c r="F25" s="7"/>
      <c r="G25" s="8"/>
    </row>
    <row r="26" spans="1:7" x14ac:dyDescent="0.25">
      <c r="A26" s="16" t="s">
        <v>5</v>
      </c>
      <c r="B26" s="1">
        <v>4</v>
      </c>
      <c r="C26" s="10">
        <v>9</v>
      </c>
      <c r="D26" s="7"/>
      <c r="E26" s="7"/>
      <c r="F26" s="7"/>
      <c r="G26" s="8"/>
    </row>
    <row r="27" spans="1:7" x14ac:dyDescent="0.25">
      <c r="A27" s="16" t="s">
        <v>6</v>
      </c>
      <c r="B27" s="1">
        <v>150</v>
      </c>
      <c r="C27" s="10">
        <v>200</v>
      </c>
      <c r="D27" s="7"/>
      <c r="E27" s="7"/>
      <c r="F27" s="7"/>
      <c r="G27" s="8"/>
    </row>
    <row r="28" spans="1:7" x14ac:dyDescent="0.25">
      <c r="A28" s="25" t="s">
        <v>49</v>
      </c>
      <c r="B28" s="1">
        <v>0</v>
      </c>
      <c r="C28" s="10"/>
      <c r="D28" s="7"/>
      <c r="E28" s="7"/>
      <c r="F28" s="7"/>
      <c r="G28" s="8"/>
    </row>
    <row r="29" spans="1:7" x14ac:dyDescent="0.25">
      <c r="A29" s="16" t="s">
        <v>7</v>
      </c>
      <c r="B29" s="1">
        <v>-1.2835951371602645</v>
      </c>
      <c r="C29" s="10"/>
      <c r="D29" s="7"/>
      <c r="E29" s="7"/>
      <c r="F29" s="7"/>
      <c r="G29" s="8"/>
    </row>
    <row r="30" spans="1:7" x14ac:dyDescent="0.25">
      <c r="A30" s="16" t="s">
        <v>8</v>
      </c>
      <c r="B30" s="1">
        <v>9.9641826062907501E-2</v>
      </c>
      <c r="C30" s="10"/>
      <c r="D30" s="7"/>
      <c r="E30" s="7"/>
      <c r="F30" s="7"/>
      <c r="G30" s="8"/>
    </row>
    <row r="31" spans="1:7" x14ac:dyDescent="0.25">
      <c r="A31" s="16" t="s">
        <v>9</v>
      </c>
      <c r="B31" s="1">
        <v>1.6448536269514724</v>
      </c>
      <c r="C31" s="10"/>
      <c r="D31" s="7"/>
      <c r="E31" s="7"/>
      <c r="F31" s="7"/>
      <c r="G31" s="8"/>
    </row>
    <row r="32" spans="1:7" x14ac:dyDescent="0.25">
      <c r="A32" s="16" t="s">
        <v>10</v>
      </c>
      <c r="B32" s="1">
        <v>0.199283652125815</v>
      </c>
      <c r="C32" s="10"/>
      <c r="D32" s="7"/>
      <c r="E32" s="7"/>
      <c r="F32" s="7"/>
      <c r="G32" s="8"/>
    </row>
    <row r="33" spans="1:7" ht="15.75" thickBot="1" x14ac:dyDescent="0.3">
      <c r="A33" s="11" t="s">
        <v>11</v>
      </c>
      <c r="B33" s="2">
        <v>1.959963984540054</v>
      </c>
      <c r="C33" s="12"/>
      <c r="D33" s="7"/>
      <c r="E33" s="7"/>
      <c r="F33" s="7"/>
      <c r="G33" s="8"/>
    </row>
    <row r="34" spans="1:7" x14ac:dyDescent="0.25">
      <c r="A34" s="16" t="s">
        <v>12</v>
      </c>
      <c r="B34" s="7"/>
      <c r="C34" s="7"/>
      <c r="D34" s="7"/>
      <c r="E34" s="7"/>
      <c r="F34" s="7"/>
      <c r="G34" s="8"/>
    </row>
    <row r="35" spans="1:7" x14ac:dyDescent="0.25">
      <c r="A35" s="16" t="s">
        <v>35</v>
      </c>
      <c r="B35" s="7"/>
      <c r="C35" s="7"/>
      <c r="D35" s="7"/>
      <c r="E35" s="7"/>
      <c r="F35" s="7"/>
      <c r="G35" s="8"/>
    </row>
    <row r="36" spans="1:7" s="15" customFormat="1" x14ac:dyDescent="0.25">
      <c r="A36" s="16" t="s">
        <v>86</v>
      </c>
      <c r="B36" s="7"/>
      <c r="C36" s="7"/>
      <c r="D36" s="7"/>
      <c r="E36" s="7"/>
      <c r="F36" s="7"/>
      <c r="G36" s="8"/>
    </row>
    <row r="37" spans="1:7" s="15" customFormat="1" x14ac:dyDescent="0.25">
      <c r="A37" s="16" t="s">
        <v>24</v>
      </c>
      <c r="B37" s="7"/>
      <c r="C37" s="7"/>
      <c r="D37" s="7"/>
      <c r="E37" s="7"/>
      <c r="F37" s="7"/>
      <c r="G37" s="8"/>
    </row>
    <row r="38" spans="1:7" s="15" customFormat="1" x14ac:dyDescent="0.25">
      <c r="A38" s="16" t="s">
        <v>23</v>
      </c>
      <c r="B38" s="7"/>
      <c r="C38" s="7"/>
      <c r="D38" s="7"/>
      <c r="E38" s="7"/>
      <c r="F38" s="7"/>
      <c r="G38" s="8"/>
    </row>
    <row r="39" spans="1:7" s="15" customFormat="1" x14ac:dyDescent="0.25">
      <c r="A39" s="16" t="s">
        <v>62</v>
      </c>
      <c r="B39" s="7"/>
      <c r="C39" s="7"/>
      <c r="D39" s="7"/>
      <c r="E39" s="7"/>
      <c r="F39" s="7"/>
      <c r="G39" s="8"/>
    </row>
    <row r="40" spans="1:7" s="15" customFormat="1" x14ac:dyDescent="0.25">
      <c r="A40" s="16" t="s">
        <v>102</v>
      </c>
      <c r="B40" s="7"/>
      <c r="C40" s="7"/>
      <c r="D40" s="7"/>
      <c r="E40" s="7"/>
      <c r="F40" s="7"/>
      <c r="G40" s="8"/>
    </row>
    <row r="41" spans="1:7" x14ac:dyDescent="0.25">
      <c r="A41" s="16" t="s">
        <v>18</v>
      </c>
      <c r="B41" s="7"/>
      <c r="C41" s="7"/>
      <c r="D41" s="7"/>
      <c r="E41" s="7"/>
      <c r="F41" s="7"/>
      <c r="G41" s="8"/>
    </row>
    <row r="42" spans="1:7" s="15" customFormat="1" x14ac:dyDescent="0.25">
      <c r="A42" s="16" t="s">
        <v>25</v>
      </c>
      <c r="B42" s="7"/>
      <c r="C42" s="7"/>
      <c r="D42" s="7"/>
      <c r="E42" s="7"/>
      <c r="F42" s="7"/>
      <c r="G42" s="8"/>
    </row>
    <row r="43" spans="1:7" x14ac:dyDescent="0.25">
      <c r="A43" s="16" t="s">
        <v>26</v>
      </c>
      <c r="B43" s="7"/>
      <c r="C43" s="7"/>
      <c r="D43" s="7"/>
      <c r="E43" s="7"/>
      <c r="F43" s="7"/>
      <c r="G43" s="8"/>
    </row>
    <row r="44" spans="1:7" x14ac:dyDescent="0.25">
      <c r="A44" s="16" t="s">
        <v>36</v>
      </c>
      <c r="B44" s="7"/>
      <c r="C44" s="7"/>
      <c r="D44" s="7"/>
      <c r="E44" s="7"/>
      <c r="F44" s="7"/>
      <c r="G44" s="8"/>
    </row>
    <row r="45" spans="1:7" x14ac:dyDescent="0.25">
      <c r="A45" s="16" t="s">
        <v>48</v>
      </c>
      <c r="B45" s="7"/>
      <c r="C45" s="7"/>
      <c r="D45" s="7"/>
      <c r="E45" s="7"/>
      <c r="F45" s="7"/>
      <c r="G45" s="8"/>
    </row>
    <row r="46" spans="1:7" x14ac:dyDescent="0.25">
      <c r="A46" s="16" t="s">
        <v>47</v>
      </c>
      <c r="B46" s="7"/>
      <c r="C46" s="7"/>
      <c r="D46" s="7"/>
      <c r="E46" s="7"/>
      <c r="F46" s="7"/>
      <c r="G46" s="8"/>
    </row>
    <row r="47" spans="1:7" x14ac:dyDescent="0.25">
      <c r="A47" s="16" t="s">
        <v>46</v>
      </c>
      <c r="B47" s="7"/>
      <c r="C47" s="7"/>
      <c r="D47" s="7"/>
      <c r="E47" s="7"/>
      <c r="F47" s="7"/>
      <c r="G47" s="8"/>
    </row>
    <row r="48" spans="1:7" s="15" customFormat="1" x14ac:dyDescent="0.25">
      <c r="A48" s="16" t="s">
        <v>54</v>
      </c>
      <c r="B48" s="7"/>
      <c r="C48" s="7"/>
      <c r="D48" s="7"/>
      <c r="E48" s="7"/>
      <c r="F48" s="7"/>
      <c r="G48" s="8"/>
    </row>
    <row r="49" spans="1:8" x14ac:dyDescent="0.25">
      <c r="A49" s="16" t="s">
        <v>51</v>
      </c>
      <c r="B49" s="7"/>
      <c r="C49" s="7"/>
      <c r="D49" s="7"/>
      <c r="E49" s="7"/>
      <c r="F49" s="7"/>
      <c r="G49" s="8"/>
    </row>
    <row r="50" spans="1:8" x14ac:dyDescent="0.25">
      <c r="A50" s="16" t="s">
        <v>53</v>
      </c>
      <c r="B50" s="7"/>
      <c r="C50" s="7"/>
      <c r="D50" s="7"/>
      <c r="E50" s="7"/>
      <c r="F50" s="7"/>
      <c r="G50" s="8"/>
    </row>
    <row r="51" spans="1:8" s="15" customFormat="1" x14ac:dyDescent="0.25">
      <c r="A51" s="16" t="s">
        <v>52</v>
      </c>
      <c r="B51" s="7"/>
      <c r="C51" s="7"/>
      <c r="D51" s="7"/>
      <c r="E51" s="7"/>
      <c r="F51" s="7"/>
      <c r="G51" s="8"/>
    </row>
    <row r="52" spans="1:8" x14ac:dyDescent="0.25">
      <c r="A52" s="16" t="s">
        <v>55</v>
      </c>
      <c r="B52" s="7"/>
      <c r="C52" s="7"/>
      <c r="D52" s="7"/>
      <c r="E52" s="7"/>
      <c r="F52" s="7"/>
      <c r="G52" s="8"/>
    </row>
    <row r="53" spans="1:8" ht="15.75" thickBot="1" x14ac:dyDescent="0.3">
      <c r="A53" s="11" t="s">
        <v>69</v>
      </c>
      <c r="B53" s="19"/>
      <c r="C53" s="19"/>
      <c r="D53" s="19"/>
      <c r="E53" s="19"/>
      <c r="F53" s="19"/>
      <c r="G53" s="20"/>
    </row>
    <row r="54" spans="1:8" ht="15.75" thickBot="1" x14ac:dyDescent="0.3"/>
    <row r="55" spans="1:8" x14ac:dyDescent="0.25">
      <c r="A55" s="3" t="s">
        <v>71</v>
      </c>
      <c r="B55" s="4"/>
      <c r="C55" s="4"/>
      <c r="D55" s="4"/>
      <c r="E55" s="4"/>
      <c r="F55" s="4"/>
      <c r="G55" s="5"/>
    </row>
    <row r="56" spans="1:8" x14ac:dyDescent="0.25">
      <c r="A56" s="6" t="s">
        <v>0</v>
      </c>
      <c r="B56" s="7"/>
      <c r="C56" s="7"/>
      <c r="D56" s="7"/>
      <c r="E56" s="7"/>
      <c r="F56" s="7"/>
      <c r="G56" s="8"/>
    </row>
    <row r="57" spans="1:8" x14ac:dyDescent="0.25">
      <c r="A57" s="6" t="s">
        <v>100</v>
      </c>
      <c r="B57" s="7"/>
      <c r="C57" s="7"/>
      <c r="D57" s="7"/>
      <c r="E57" s="7"/>
      <c r="F57" s="7"/>
      <c r="G57" s="8"/>
    </row>
    <row r="58" spans="1:8" x14ac:dyDescent="0.25">
      <c r="A58" s="6" t="s">
        <v>96</v>
      </c>
      <c r="B58" s="7"/>
      <c r="C58" s="7"/>
      <c r="D58" s="7"/>
      <c r="E58" s="7"/>
      <c r="F58" s="7"/>
      <c r="G58" s="8"/>
    </row>
    <row r="59" spans="1:8" s="15" customFormat="1" ht="15.75" thickBot="1" x14ac:dyDescent="0.3">
      <c r="A59" s="6" t="s">
        <v>95</v>
      </c>
      <c r="B59" s="7"/>
      <c r="C59" s="7"/>
      <c r="D59" s="7"/>
      <c r="E59" s="7"/>
      <c r="F59" s="7"/>
      <c r="G59" s="8"/>
    </row>
    <row r="60" spans="1:8" x14ac:dyDescent="0.25">
      <c r="A60" s="3" t="s">
        <v>75</v>
      </c>
      <c r="B60" s="4"/>
      <c r="C60" s="5"/>
      <c r="D60" s="7"/>
      <c r="E60" s="7"/>
      <c r="F60" s="7"/>
      <c r="G60" s="8"/>
      <c r="H60" s="43"/>
    </row>
    <row r="61" spans="1:8" ht="15.75" thickBot="1" x14ac:dyDescent="0.3">
      <c r="A61" s="6"/>
      <c r="B61" s="7"/>
      <c r="C61" s="8"/>
      <c r="D61" s="7"/>
      <c r="E61" s="7"/>
      <c r="F61" s="7"/>
      <c r="G61" s="8"/>
    </row>
    <row r="62" spans="1:8" x14ac:dyDescent="0.25">
      <c r="A62" s="9"/>
      <c r="B62" s="38" t="s">
        <v>76</v>
      </c>
      <c r="C62" s="39" t="s">
        <v>77</v>
      </c>
      <c r="D62" s="7"/>
      <c r="E62" s="7"/>
      <c r="F62" s="7"/>
      <c r="G62" s="8"/>
    </row>
    <row r="63" spans="1:8" x14ac:dyDescent="0.25">
      <c r="A63" s="16" t="s">
        <v>78</v>
      </c>
      <c r="B63" s="1">
        <v>2.7149122130946801</v>
      </c>
      <c r="C63" s="10">
        <v>2.7949283689956737</v>
      </c>
      <c r="D63" s="7"/>
      <c r="E63" s="7"/>
      <c r="F63" s="7"/>
      <c r="G63" s="8"/>
    </row>
    <row r="64" spans="1:8" x14ac:dyDescent="0.25">
      <c r="A64" s="16" t="s">
        <v>79</v>
      </c>
      <c r="B64" s="1">
        <v>0.47649900000000001</v>
      </c>
      <c r="C64" s="10">
        <v>0.33678399999999997</v>
      </c>
      <c r="D64" s="7"/>
      <c r="E64" s="7"/>
      <c r="F64" s="7"/>
      <c r="G64" s="8"/>
    </row>
    <row r="65" spans="1:7" x14ac:dyDescent="0.25">
      <c r="A65" s="16" t="s">
        <v>80</v>
      </c>
      <c r="B65" s="1">
        <v>114</v>
      </c>
      <c r="C65" s="10">
        <v>123</v>
      </c>
      <c r="D65" s="7"/>
      <c r="E65" s="7"/>
      <c r="F65" s="7"/>
      <c r="G65" s="8"/>
    </row>
    <row r="66" spans="1:7" x14ac:dyDescent="0.25">
      <c r="A66" s="25" t="s">
        <v>81</v>
      </c>
      <c r="B66" s="1">
        <v>0</v>
      </c>
      <c r="C66" s="10"/>
      <c r="D66" s="7"/>
      <c r="E66" s="7"/>
      <c r="F66" s="7"/>
      <c r="G66" s="8"/>
    </row>
    <row r="67" spans="1:7" x14ac:dyDescent="0.25">
      <c r="A67" s="16" t="s">
        <v>7</v>
      </c>
      <c r="B67" s="1">
        <v>-0.96203447340012171</v>
      </c>
      <c r="C67" s="10"/>
      <c r="D67" s="7"/>
      <c r="E67" s="7"/>
      <c r="F67" s="7"/>
      <c r="G67" s="8"/>
    </row>
    <row r="68" spans="1:7" x14ac:dyDescent="0.25">
      <c r="A68" s="16" t="s">
        <v>82</v>
      </c>
      <c r="B68" s="1">
        <v>0.16801614373266527</v>
      </c>
      <c r="C68" s="10"/>
      <c r="D68" s="7"/>
      <c r="E68" s="7"/>
      <c r="F68" s="7"/>
      <c r="G68" s="8"/>
    </row>
    <row r="69" spans="1:7" x14ac:dyDescent="0.25">
      <c r="A69" s="16" t="s">
        <v>83</v>
      </c>
      <c r="B69" s="1">
        <v>1.6448536269514715</v>
      </c>
      <c r="C69" s="10"/>
      <c r="D69" s="7"/>
      <c r="E69" s="7"/>
      <c r="F69" s="7"/>
      <c r="G69" s="8"/>
    </row>
    <row r="70" spans="1:7" x14ac:dyDescent="0.25">
      <c r="A70" s="16" t="s">
        <v>84</v>
      </c>
      <c r="B70" s="1">
        <v>0.33603228746533098</v>
      </c>
      <c r="C70" s="10"/>
      <c r="D70" s="7"/>
      <c r="E70" s="7"/>
      <c r="F70" s="7"/>
      <c r="G70" s="8"/>
    </row>
    <row r="71" spans="1:7" ht="15.75" thickBot="1" x14ac:dyDescent="0.3">
      <c r="A71" s="11" t="s">
        <v>85</v>
      </c>
      <c r="B71" s="2">
        <v>1.9599639845400501</v>
      </c>
      <c r="C71" s="12"/>
      <c r="D71" s="7"/>
      <c r="E71" s="7"/>
      <c r="F71" s="7"/>
      <c r="G71" s="8"/>
    </row>
    <row r="72" spans="1:7" x14ac:dyDescent="0.25">
      <c r="A72" s="16" t="s">
        <v>12</v>
      </c>
      <c r="B72" s="7"/>
      <c r="C72" s="7"/>
      <c r="D72" s="7"/>
      <c r="E72" s="7"/>
      <c r="F72" s="7"/>
      <c r="G72" s="8"/>
    </row>
    <row r="73" spans="1:7" x14ac:dyDescent="0.25">
      <c r="A73" s="16" t="s">
        <v>35</v>
      </c>
      <c r="B73" s="7"/>
      <c r="C73" s="7"/>
      <c r="D73" s="7"/>
      <c r="E73" s="7"/>
      <c r="F73" s="7"/>
      <c r="G73" s="8"/>
    </row>
    <row r="74" spans="1:7" x14ac:dyDescent="0.25">
      <c r="A74" s="16" t="s">
        <v>86</v>
      </c>
      <c r="B74" s="7"/>
      <c r="C74" s="7"/>
      <c r="D74" s="7"/>
      <c r="E74" s="7"/>
      <c r="F74" s="7"/>
      <c r="G74" s="8"/>
    </row>
    <row r="75" spans="1:7" x14ac:dyDescent="0.25">
      <c r="A75" s="16" t="s">
        <v>24</v>
      </c>
      <c r="B75" s="7"/>
      <c r="C75" s="7"/>
      <c r="D75" s="7"/>
      <c r="E75" s="7"/>
      <c r="F75" s="7"/>
      <c r="G75" s="8"/>
    </row>
    <row r="76" spans="1:7" x14ac:dyDescent="0.25">
      <c r="A76" s="16" t="s">
        <v>23</v>
      </c>
      <c r="B76" s="7"/>
      <c r="C76" s="7"/>
      <c r="D76" s="7"/>
      <c r="E76" s="7"/>
      <c r="F76" s="7"/>
      <c r="G76" s="8"/>
    </row>
    <row r="77" spans="1:7" x14ac:dyDescent="0.25">
      <c r="A77" s="16" t="s">
        <v>62</v>
      </c>
      <c r="B77" s="7"/>
      <c r="C77" s="7"/>
      <c r="D77" s="7"/>
      <c r="E77" s="7"/>
      <c r="F77" s="7"/>
      <c r="G77" s="8"/>
    </row>
    <row r="78" spans="1:7" x14ac:dyDescent="0.25">
      <c r="A78" s="16" t="s">
        <v>102</v>
      </c>
      <c r="B78" s="7"/>
      <c r="C78" s="7"/>
      <c r="D78" s="7"/>
      <c r="E78" s="7"/>
      <c r="F78" s="7"/>
      <c r="G78" s="8"/>
    </row>
    <row r="79" spans="1:7" x14ac:dyDescent="0.25">
      <c r="A79" s="16" t="s">
        <v>18</v>
      </c>
      <c r="B79" s="7"/>
      <c r="C79" s="7"/>
      <c r="D79" s="7"/>
      <c r="E79" s="7"/>
      <c r="F79" s="7"/>
      <c r="G79" s="8"/>
    </row>
    <row r="80" spans="1:7" x14ac:dyDescent="0.25">
      <c r="A80" s="16" t="s">
        <v>25</v>
      </c>
      <c r="B80" s="7"/>
      <c r="C80" s="7"/>
      <c r="D80" s="7"/>
      <c r="E80" s="7"/>
      <c r="F80" s="7"/>
      <c r="G80" s="8"/>
    </row>
    <row r="81" spans="1:7" x14ac:dyDescent="0.25">
      <c r="A81" s="16" t="s">
        <v>26</v>
      </c>
      <c r="B81" s="7"/>
      <c r="C81" s="7"/>
      <c r="D81" s="7"/>
      <c r="E81" s="7"/>
      <c r="F81" s="7"/>
      <c r="G81" s="8"/>
    </row>
    <row r="82" spans="1:7" x14ac:dyDescent="0.25">
      <c r="A82" s="16" t="s">
        <v>36</v>
      </c>
      <c r="B82" s="7"/>
      <c r="C82" s="7"/>
      <c r="D82" s="7"/>
      <c r="E82" s="7"/>
      <c r="F82" s="7"/>
      <c r="G82" s="8"/>
    </row>
    <row r="83" spans="1:7" x14ac:dyDescent="0.25">
      <c r="A83" s="16" t="s">
        <v>87</v>
      </c>
      <c r="B83" s="7"/>
      <c r="C83" s="7"/>
      <c r="D83" s="7"/>
      <c r="E83" s="7"/>
      <c r="F83" s="7"/>
      <c r="G83" s="8"/>
    </row>
    <row r="84" spans="1:7" x14ac:dyDescent="0.25">
      <c r="A84" s="16" t="s">
        <v>88</v>
      </c>
      <c r="B84" s="7"/>
      <c r="C84" s="7"/>
      <c r="D84" s="7"/>
      <c r="E84" s="7"/>
      <c r="F84" s="7"/>
      <c r="G84" s="8"/>
    </row>
    <row r="85" spans="1:7" x14ac:dyDescent="0.25">
      <c r="A85" s="16" t="s">
        <v>89</v>
      </c>
      <c r="B85" s="7"/>
      <c r="C85" s="7"/>
      <c r="D85" s="7"/>
      <c r="E85" s="7"/>
      <c r="F85" s="7"/>
      <c r="G85" s="8"/>
    </row>
    <row r="86" spans="1:7" x14ac:dyDescent="0.25">
      <c r="A86" s="16" t="s">
        <v>54</v>
      </c>
      <c r="B86" s="7"/>
      <c r="C86" s="7"/>
      <c r="D86" s="7"/>
      <c r="E86" s="7"/>
      <c r="F86" s="7"/>
      <c r="G86" s="8"/>
    </row>
    <row r="87" spans="1:7" x14ac:dyDescent="0.25">
      <c r="A87" s="16" t="s">
        <v>51</v>
      </c>
      <c r="B87" s="7"/>
      <c r="C87" s="7"/>
      <c r="D87" s="7"/>
      <c r="E87" s="7"/>
      <c r="F87" s="7"/>
      <c r="G87" s="8"/>
    </row>
    <row r="88" spans="1:7" x14ac:dyDescent="0.25">
      <c r="A88" s="16" t="s">
        <v>53</v>
      </c>
      <c r="B88" s="7"/>
      <c r="C88" s="7"/>
      <c r="D88" s="7"/>
      <c r="E88" s="7"/>
      <c r="F88" s="7"/>
      <c r="G88" s="8"/>
    </row>
    <row r="89" spans="1:7" x14ac:dyDescent="0.25">
      <c r="A89" s="16" t="s">
        <v>52</v>
      </c>
      <c r="B89" s="7"/>
      <c r="C89" s="7"/>
      <c r="D89" s="7"/>
      <c r="E89" s="7"/>
      <c r="F89" s="7"/>
      <c r="G89" s="8"/>
    </row>
    <row r="90" spans="1:7" x14ac:dyDescent="0.25">
      <c r="A90" s="16" t="s">
        <v>55</v>
      </c>
      <c r="B90" s="7"/>
      <c r="C90" s="7"/>
      <c r="D90" s="7"/>
      <c r="E90" s="7"/>
      <c r="F90" s="7"/>
      <c r="G90" s="8"/>
    </row>
    <row r="91" spans="1:7" ht="15.75" thickBot="1" x14ac:dyDescent="0.3">
      <c r="A91" s="11" t="s">
        <v>69</v>
      </c>
      <c r="B91" s="19"/>
      <c r="C91" s="19"/>
      <c r="D91" s="19"/>
      <c r="E91" s="19"/>
      <c r="F91" s="19"/>
      <c r="G91" s="20"/>
    </row>
  </sheetData>
  <sheetProtection password="CB83" sheet="1" objects="1" scenarios="1" selectLockedCells="1" selectUnlockedCells="1"/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DSMT4" shapeId="3074" r:id="rId4">
          <objectPr defaultSize="0" autoPict="0" r:id="rId5">
            <anchor moveWithCells="1" sizeWithCells="1">
              <from>
                <xdr:col>5</xdr:col>
                <xdr:colOff>0</xdr:colOff>
                <xdr:row>47</xdr:row>
                <xdr:rowOff>0</xdr:rowOff>
              </from>
              <to>
                <xdr:col>6</xdr:col>
                <xdr:colOff>123825</xdr:colOff>
                <xdr:row>48</xdr:row>
                <xdr:rowOff>57150</xdr:rowOff>
              </to>
            </anchor>
          </objectPr>
        </oleObject>
      </mc:Choice>
      <mc:Fallback>
        <oleObject progId="Equation.DSMT4" shapeId="3074" r:id="rId4"/>
      </mc:Fallback>
    </mc:AlternateContent>
    <mc:AlternateContent xmlns:mc="http://schemas.openxmlformats.org/markup-compatibility/2006">
      <mc:Choice Requires="x14">
        <oleObject progId="Equation.DSMT4" shapeId="3075" r:id="rId6">
          <objectPr defaultSize="0" autoPict="0" r:id="rId5">
            <anchor moveWithCells="1" sizeWithCells="1">
              <from>
                <xdr:col>5</xdr:col>
                <xdr:colOff>0</xdr:colOff>
                <xdr:row>85</xdr:row>
                <xdr:rowOff>0</xdr:rowOff>
              </from>
              <to>
                <xdr:col>6</xdr:col>
                <xdr:colOff>123825</xdr:colOff>
                <xdr:row>86</xdr:row>
                <xdr:rowOff>57150</xdr:rowOff>
              </to>
            </anchor>
          </objectPr>
        </oleObject>
      </mc:Choice>
      <mc:Fallback>
        <oleObject progId="Equation.DSMT4" shapeId="3075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9"/>
  <sheetViews>
    <sheetView zoomScale="200" zoomScaleNormal="200" workbookViewId="0">
      <selection activeCell="I41" sqref="I41"/>
    </sheetView>
  </sheetViews>
  <sheetFormatPr defaultRowHeight="15" x14ac:dyDescent="0.25"/>
  <sheetData>
    <row r="1" spans="1:7" x14ac:dyDescent="0.25">
      <c r="A1" s="40" t="s">
        <v>31</v>
      </c>
      <c r="B1" s="4"/>
      <c r="C1" s="4"/>
      <c r="D1" s="4"/>
      <c r="E1" s="4"/>
      <c r="F1" s="4"/>
      <c r="G1" s="5"/>
    </row>
    <row r="2" spans="1:7" s="15" customFormat="1" x14ac:dyDescent="0.25">
      <c r="A2" s="6" t="s">
        <v>32</v>
      </c>
      <c r="B2" s="7"/>
      <c r="C2" s="7"/>
      <c r="D2" s="7"/>
      <c r="E2" s="7"/>
      <c r="F2" s="7"/>
      <c r="G2" s="8"/>
    </row>
    <row r="3" spans="1:7" x14ac:dyDescent="0.25">
      <c r="A3" s="6" t="s">
        <v>72</v>
      </c>
      <c r="C3" s="7"/>
      <c r="D3" s="7"/>
      <c r="E3" s="7"/>
      <c r="F3" s="7"/>
      <c r="G3" s="8"/>
    </row>
    <row r="4" spans="1:7" x14ac:dyDescent="0.25">
      <c r="A4" s="6" t="s">
        <v>15</v>
      </c>
      <c r="C4" s="7"/>
      <c r="D4" s="7"/>
      <c r="E4" s="7"/>
      <c r="F4" s="7"/>
      <c r="G4" s="8"/>
    </row>
    <row r="5" spans="1:7" x14ac:dyDescent="0.25">
      <c r="A5" s="6" t="s">
        <v>29</v>
      </c>
      <c r="B5" s="7"/>
      <c r="C5" s="7"/>
      <c r="D5" s="7"/>
      <c r="E5" s="7"/>
      <c r="F5" s="7"/>
      <c r="G5" s="8" t="s">
        <v>13</v>
      </c>
    </row>
    <row r="6" spans="1:7" x14ac:dyDescent="0.25">
      <c r="A6" s="6"/>
      <c r="B6" s="7"/>
      <c r="C6" s="7"/>
      <c r="D6" s="7"/>
      <c r="E6" s="7"/>
      <c r="F6" s="7"/>
      <c r="G6" s="8"/>
    </row>
    <row r="7" spans="1:7" s="15" customFormat="1" x14ac:dyDescent="0.25">
      <c r="A7" s="6" t="s">
        <v>28</v>
      </c>
      <c r="B7" s="7"/>
      <c r="C7" s="7"/>
      <c r="D7" s="7"/>
      <c r="E7" s="7"/>
      <c r="F7" s="7"/>
      <c r="G7" s="8"/>
    </row>
    <row r="8" spans="1:7" s="15" customFormat="1" x14ac:dyDescent="0.25">
      <c r="A8" s="6" t="s">
        <v>111</v>
      </c>
      <c r="B8" s="7"/>
      <c r="C8" s="7"/>
      <c r="D8" s="7"/>
      <c r="E8" s="7"/>
      <c r="F8" s="7"/>
      <c r="G8" s="8"/>
    </row>
    <row r="9" spans="1:7" s="15" customFormat="1" x14ac:dyDescent="0.25">
      <c r="A9" s="6" t="s">
        <v>106</v>
      </c>
      <c r="B9" s="7"/>
      <c r="C9" s="7"/>
      <c r="D9" s="7"/>
      <c r="E9" s="7"/>
      <c r="F9" s="24"/>
      <c r="G9" s="44"/>
    </row>
    <row r="10" spans="1:7" s="15" customFormat="1" x14ac:dyDescent="0.25">
      <c r="A10" s="6" t="s">
        <v>107</v>
      </c>
      <c r="B10" s="7"/>
      <c r="C10" s="7"/>
      <c r="D10" s="7"/>
      <c r="E10" s="7"/>
      <c r="F10" s="24"/>
      <c r="G10" s="44"/>
    </row>
    <row r="11" spans="1:7" s="15" customFormat="1" x14ac:dyDescent="0.25">
      <c r="A11" s="45" t="s">
        <v>108</v>
      </c>
      <c r="B11" s="7"/>
      <c r="C11" s="41"/>
      <c r="D11" s="7"/>
      <c r="E11" s="7"/>
      <c r="F11" s="7"/>
      <c r="G11" s="8"/>
    </row>
    <row r="12" spans="1:7" s="15" customFormat="1" x14ac:dyDescent="0.25">
      <c r="A12" s="6" t="s">
        <v>109</v>
      </c>
      <c r="B12" s="7"/>
      <c r="C12" s="7"/>
      <c r="D12" s="7"/>
      <c r="E12" s="7"/>
      <c r="F12" s="7"/>
      <c r="G12" s="8"/>
    </row>
    <row r="13" spans="1:7" s="15" customFormat="1" x14ac:dyDescent="0.25">
      <c r="A13" s="6" t="s">
        <v>110</v>
      </c>
      <c r="B13" s="7"/>
      <c r="C13" s="7"/>
      <c r="D13" s="7"/>
      <c r="E13" s="7"/>
      <c r="F13" s="7"/>
      <c r="G13" s="8"/>
    </row>
    <row r="14" spans="1:7" x14ac:dyDescent="0.25">
      <c r="A14" s="6" t="s">
        <v>30</v>
      </c>
      <c r="B14" s="7"/>
      <c r="C14" s="7"/>
      <c r="D14" s="7">
        <f>'Testo es. 1 e 2'!B32</f>
        <v>0.199283652125815</v>
      </c>
      <c r="E14" s="7"/>
      <c r="F14" s="7"/>
      <c r="G14" s="8"/>
    </row>
    <row r="15" spans="1:7" s="15" customFormat="1" x14ac:dyDescent="0.25">
      <c r="A15" s="6" t="s">
        <v>27</v>
      </c>
      <c r="B15" s="7"/>
      <c r="C15" s="7"/>
      <c r="D15" s="7"/>
      <c r="E15" s="7"/>
      <c r="F15" s="7"/>
      <c r="G15" s="8"/>
    </row>
    <row r="16" spans="1:7" s="15" customFormat="1" x14ac:dyDescent="0.25">
      <c r="A16" s="6"/>
      <c r="B16" s="7"/>
      <c r="C16" s="7"/>
      <c r="D16" s="7"/>
      <c r="E16" s="7"/>
      <c r="F16" s="7"/>
      <c r="G16" s="8"/>
    </row>
    <row r="17" spans="1:9" x14ac:dyDescent="0.25">
      <c r="A17" s="6" t="s">
        <v>33</v>
      </c>
      <c r="B17" s="7"/>
      <c r="C17" s="7"/>
      <c r="D17" s="7"/>
      <c r="E17" s="7"/>
      <c r="F17" s="7"/>
      <c r="G17" s="8"/>
    </row>
    <row r="18" spans="1:9" s="15" customFormat="1" x14ac:dyDescent="0.25">
      <c r="A18" s="6" t="s">
        <v>34</v>
      </c>
      <c r="B18" s="7"/>
      <c r="C18" s="7"/>
      <c r="D18" s="7"/>
      <c r="E18" s="7"/>
      <c r="F18" s="7"/>
      <c r="G18" s="8"/>
    </row>
    <row r="19" spans="1:9" x14ac:dyDescent="0.25">
      <c r="A19" s="6"/>
      <c r="B19" s="7"/>
      <c r="C19" s="7"/>
      <c r="D19" s="7"/>
      <c r="E19" s="7"/>
      <c r="F19" s="7"/>
      <c r="G19" s="8"/>
    </row>
    <row r="20" spans="1:9" x14ac:dyDescent="0.25">
      <c r="A20" s="6" t="s">
        <v>40</v>
      </c>
      <c r="B20" s="7"/>
      <c r="C20" s="7"/>
      <c r="D20" s="7"/>
      <c r="E20" s="7"/>
      <c r="F20" s="7"/>
      <c r="G20" s="8"/>
    </row>
    <row r="21" spans="1:9" x14ac:dyDescent="0.25">
      <c r="A21" s="6" t="s">
        <v>41</v>
      </c>
      <c r="B21" s="7"/>
      <c r="C21" s="7"/>
      <c r="D21" s="7"/>
      <c r="E21" s="7"/>
      <c r="F21" s="7"/>
      <c r="G21" s="8"/>
    </row>
    <row r="22" spans="1:9" x14ac:dyDescent="0.25">
      <c r="A22" s="6" t="s">
        <v>17</v>
      </c>
      <c r="B22" s="7"/>
      <c r="C22" s="7"/>
      <c r="D22" s="7"/>
      <c r="E22" s="7"/>
      <c r="F22" s="7"/>
      <c r="G22" s="8"/>
    </row>
    <row r="23" spans="1:9" x14ac:dyDescent="0.25">
      <c r="A23" s="6" t="s">
        <v>16</v>
      </c>
      <c r="B23" s="7"/>
      <c r="C23" s="7"/>
      <c r="D23" s="7"/>
      <c r="E23" s="7"/>
      <c r="F23" s="7"/>
      <c r="G23" s="8"/>
    </row>
    <row r="24" spans="1:9" x14ac:dyDescent="0.25">
      <c r="A24" s="6" t="s">
        <v>19</v>
      </c>
      <c r="B24" s="7"/>
      <c r="C24" s="7"/>
      <c r="D24" s="7"/>
      <c r="E24" s="7"/>
      <c r="F24" s="7"/>
      <c r="G24" s="8"/>
    </row>
    <row r="25" spans="1:9" s="15" customFormat="1" x14ac:dyDescent="0.25">
      <c r="A25" s="6" t="s">
        <v>21</v>
      </c>
      <c r="B25" s="7"/>
      <c r="C25" s="7"/>
      <c r="D25" s="7"/>
      <c r="E25" s="7"/>
      <c r="F25" s="7"/>
      <c r="G25" s="8"/>
    </row>
    <row r="26" spans="1:9" x14ac:dyDescent="0.25">
      <c r="A26" s="6"/>
      <c r="B26" s="7"/>
      <c r="C26" s="7"/>
      <c r="D26" s="7"/>
      <c r="E26" s="7"/>
      <c r="F26" s="7"/>
      <c r="G26" s="8"/>
    </row>
    <row r="27" spans="1:9" x14ac:dyDescent="0.25">
      <c r="A27" s="6" t="s">
        <v>42</v>
      </c>
      <c r="B27" s="7"/>
      <c r="C27" s="7"/>
      <c r="D27" s="7"/>
      <c r="E27" s="7"/>
      <c r="F27" s="7"/>
      <c r="G27" s="8"/>
    </row>
    <row r="28" spans="1:9" x14ac:dyDescent="0.25">
      <c r="A28" s="6" t="s">
        <v>43</v>
      </c>
      <c r="B28" s="7"/>
      <c r="C28" s="7"/>
      <c r="D28" s="7"/>
      <c r="E28" s="7"/>
      <c r="F28" s="7"/>
      <c r="G28" s="8"/>
    </row>
    <row r="29" spans="1:9" x14ac:dyDescent="0.25">
      <c r="A29" s="6" t="s">
        <v>45</v>
      </c>
      <c r="B29" s="7"/>
      <c r="C29" s="7"/>
      <c r="D29" s="7"/>
      <c r="E29" s="7"/>
      <c r="F29" s="7"/>
      <c r="G29" s="8"/>
    </row>
    <row r="30" spans="1:9" ht="15.75" thickBot="1" x14ac:dyDescent="0.3">
      <c r="A30" s="6" t="s">
        <v>44</v>
      </c>
      <c r="B30" s="7"/>
      <c r="C30" s="7"/>
      <c r="D30" s="7"/>
      <c r="E30" s="7"/>
      <c r="F30" s="7"/>
      <c r="G30" s="8"/>
    </row>
    <row r="31" spans="1:9" s="15" customFormat="1" ht="15.75" thickBot="1" x14ac:dyDescent="0.3">
      <c r="A31" s="6" t="s">
        <v>50</v>
      </c>
      <c r="B31" s="7"/>
      <c r="C31" s="7"/>
      <c r="D31" s="7"/>
      <c r="E31" s="28" t="s">
        <v>58</v>
      </c>
      <c r="F31" s="29" t="s">
        <v>61</v>
      </c>
      <c r="G31" s="33" t="s">
        <v>60</v>
      </c>
      <c r="I31"/>
    </row>
    <row r="32" spans="1:9" s="15" customFormat="1" x14ac:dyDescent="0.25">
      <c r="A32" s="6"/>
      <c r="B32" s="7"/>
      <c r="C32" s="7"/>
      <c r="D32" s="35" t="s">
        <v>56</v>
      </c>
      <c r="E32" s="30">
        <v>150</v>
      </c>
      <c r="F32" s="31">
        <v>4</v>
      </c>
      <c r="G32" s="34">
        <f>F32/E32</f>
        <v>2.6666666666666668E-2</v>
      </c>
    </row>
    <row r="33" spans="1:8" s="15" customFormat="1" ht="15.75" thickBot="1" x14ac:dyDescent="0.3">
      <c r="A33" s="6"/>
      <c r="B33" s="7"/>
      <c r="C33" s="7"/>
      <c r="D33" s="36" t="s">
        <v>57</v>
      </c>
      <c r="E33" s="55">
        <v>200</v>
      </c>
      <c r="F33" s="32">
        <v>9</v>
      </c>
      <c r="G33" s="34">
        <f>F33/E33</f>
        <v>4.4999999999999998E-2</v>
      </c>
    </row>
    <row r="34" spans="1:8" s="15" customFormat="1" x14ac:dyDescent="0.25">
      <c r="A34" s="6"/>
      <c r="B34" s="7"/>
      <c r="C34" s="7"/>
      <c r="D34" s="7"/>
      <c r="E34" s="3"/>
      <c r="F34" s="57" t="s">
        <v>59</v>
      </c>
      <c r="G34" s="31">
        <f>SUM(G32:G33)</f>
        <v>7.166666666666667E-2</v>
      </c>
    </row>
    <row r="35" spans="1:8" s="15" customFormat="1" ht="15.75" thickBot="1" x14ac:dyDescent="0.3">
      <c r="A35" s="6"/>
      <c r="B35" s="7"/>
      <c r="C35" s="7"/>
      <c r="D35"/>
      <c r="E35" s="56" t="s">
        <v>103</v>
      </c>
      <c r="F35" s="53"/>
      <c r="G35" s="54">
        <f>SQRT(G34)</f>
        <v>0.26770630673681683</v>
      </c>
      <c r="H35" s="27"/>
    </row>
    <row r="36" spans="1:8" s="15" customFormat="1" x14ac:dyDescent="0.25">
      <c r="A36" s="6" t="s">
        <v>22</v>
      </c>
      <c r="B36" s="7"/>
      <c r="C36" s="7"/>
      <c r="D36" s="7"/>
      <c r="E36" s="37">
        <v>-0.34362651351451301</v>
      </c>
      <c r="F36" s="1"/>
      <c r="G36" s="10"/>
    </row>
    <row r="37" spans="1:8" x14ac:dyDescent="0.25">
      <c r="A37" s="6" t="s">
        <v>94</v>
      </c>
      <c r="B37" s="7"/>
      <c r="C37" s="7"/>
      <c r="D37" s="7"/>
      <c r="E37" s="7"/>
      <c r="F37" s="7"/>
      <c r="G37" s="8"/>
    </row>
    <row r="38" spans="1:8" x14ac:dyDescent="0.25">
      <c r="A38" s="6" t="s">
        <v>93</v>
      </c>
      <c r="B38" s="7"/>
      <c r="C38" s="7"/>
      <c r="D38" s="7"/>
      <c r="E38" s="7"/>
      <c r="F38" s="7"/>
      <c r="G38" s="8"/>
    </row>
    <row r="39" spans="1:8" x14ac:dyDescent="0.25">
      <c r="A39" s="6"/>
      <c r="B39" s="7"/>
      <c r="C39" s="7"/>
      <c r="D39" s="42">
        <v>-1.2835951371602674</v>
      </c>
      <c r="E39" s="7"/>
      <c r="F39" s="7"/>
      <c r="G39" s="8"/>
    </row>
    <row r="40" spans="1:8" s="15" customFormat="1" x14ac:dyDescent="0.25">
      <c r="A40" s="6" t="s">
        <v>113</v>
      </c>
      <c r="B40" s="7"/>
      <c r="C40" s="7"/>
      <c r="D40" s="42"/>
      <c r="E40" s="7"/>
      <c r="F40" s="7"/>
      <c r="G40" s="8"/>
    </row>
    <row r="41" spans="1:8" s="15" customFormat="1" x14ac:dyDescent="0.25">
      <c r="A41" s="6" t="s">
        <v>136</v>
      </c>
      <c r="B41" s="7"/>
      <c r="C41" s="7"/>
      <c r="D41" s="42"/>
      <c r="E41" s="7"/>
      <c r="F41" s="7"/>
      <c r="G41" s="8"/>
    </row>
    <row r="42" spans="1:8" s="15" customFormat="1" x14ac:dyDescent="0.25">
      <c r="A42" s="6" t="s">
        <v>114</v>
      </c>
      <c r="B42" s="7"/>
      <c r="C42" s="7"/>
      <c r="D42" s="42"/>
      <c r="E42" s="7"/>
      <c r="F42" s="7"/>
      <c r="G42" s="8"/>
    </row>
    <row r="43" spans="1:8" x14ac:dyDescent="0.25">
      <c r="A43" s="6" t="s">
        <v>121</v>
      </c>
      <c r="B43" s="7"/>
      <c r="C43" s="7"/>
      <c r="D43" s="7"/>
      <c r="E43" s="7"/>
      <c r="F43" s="7"/>
      <c r="G43" s="8"/>
    </row>
    <row r="44" spans="1:8" s="15" customFormat="1" x14ac:dyDescent="0.25">
      <c r="A44" s="6" t="s">
        <v>122</v>
      </c>
      <c r="B44" s="7"/>
      <c r="C44" s="7"/>
      <c r="D44" s="7"/>
      <c r="E44" s="7"/>
      <c r="F44" s="7"/>
      <c r="G44" s="8"/>
    </row>
    <row r="45" spans="1:8" s="15" customFormat="1" x14ac:dyDescent="0.25">
      <c r="A45" s="6" t="s">
        <v>112</v>
      </c>
      <c r="B45" s="7"/>
      <c r="C45" s="7"/>
      <c r="D45" s="7"/>
      <c r="E45" s="7"/>
      <c r="F45" s="7"/>
      <c r="G45" s="8"/>
    </row>
    <row r="46" spans="1:8" ht="15.75" thickBot="1" x14ac:dyDescent="0.3">
      <c r="A46" s="6"/>
      <c r="B46" s="7"/>
      <c r="C46" s="7"/>
      <c r="D46" s="7">
        <f>1-NORMSDIST(-D39)</f>
        <v>9.9641826062907057E-2</v>
      </c>
      <c r="F46" s="7"/>
      <c r="G46" s="8"/>
    </row>
    <row r="47" spans="1:8" ht="15.75" thickBot="1" x14ac:dyDescent="0.3">
      <c r="A47" s="6"/>
      <c r="B47" s="7"/>
      <c r="C47" s="7"/>
      <c r="D47" s="48">
        <f>2*D46</f>
        <v>0.19928365212581411</v>
      </c>
      <c r="E47" s="48" t="s">
        <v>117</v>
      </c>
      <c r="F47" s="7"/>
      <c r="G47" s="8"/>
    </row>
    <row r="48" spans="1:8" s="15" customFormat="1" x14ac:dyDescent="0.25">
      <c r="A48" s="6" t="s">
        <v>115</v>
      </c>
      <c r="B48" s="7"/>
      <c r="C48" s="7"/>
      <c r="D48" s="7"/>
      <c r="F48" s="7"/>
      <c r="G48" s="8"/>
    </row>
    <row r="49" spans="1:7" s="15" customFormat="1" x14ac:dyDescent="0.25">
      <c r="A49" s="6" t="s">
        <v>116</v>
      </c>
      <c r="B49" s="7"/>
      <c r="C49" s="7"/>
      <c r="D49" s="7"/>
      <c r="E49" s="7"/>
      <c r="F49" s="24"/>
      <c r="G49" s="44"/>
    </row>
    <row r="50" spans="1:7" s="15" customFormat="1" ht="15.75" thickBot="1" x14ac:dyDescent="0.3">
      <c r="A50" s="6" t="s">
        <v>118</v>
      </c>
      <c r="B50" s="7"/>
      <c r="C50" s="7"/>
      <c r="D50" s="7"/>
      <c r="E50" s="7"/>
      <c r="F50" s="24"/>
      <c r="G50" s="44"/>
    </row>
    <row r="51" spans="1:7" s="15" customFormat="1" ht="15.75" thickBot="1" x14ac:dyDescent="0.3">
      <c r="A51" s="49" t="s">
        <v>119</v>
      </c>
      <c r="B51" s="7"/>
      <c r="C51" s="41"/>
      <c r="D51" s="42"/>
      <c r="E51" s="50" t="s">
        <v>120</v>
      </c>
      <c r="F51" s="51" t="s">
        <v>117</v>
      </c>
      <c r="G51" s="8"/>
    </row>
    <row r="52" spans="1:7" s="15" customFormat="1" ht="15.75" thickBot="1" x14ac:dyDescent="0.3">
      <c r="A52" s="45" t="s">
        <v>123</v>
      </c>
      <c r="B52" s="7"/>
      <c r="C52" s="41"/>
      <c r="D52" s="7"/>
      <c r="E52" s="7"/>
      <c r="F52" s="52">
        <v>0.2</v>
      </c>
      <c r="G52" s="23" t="s">
        <v>117</v>
      </c>
    </row>
    <row r="53" spans="1:7" x14ac:dyDescent="0.25">
      <c r="A53" s="6" t="s">
        <v>63</v>
      </c>
      <c r="B53" s="7"/>
      <c r="C53" s="7"/>
      <c r="D53" s="7"/>
      <c r="E53" s="7"/>
      <c r="F53" s="7"/>
      <c r="G53" s="8"/>
    </row>
    <row r="54" spans="1:7" x14ac:dyDescent="0.25">
      <c r="A54" s="6" t="s">
        <v>65</v>
      </c>
      <c r="B54" s="7"/>
      <c r="C54" s="7"/>
      <c r="D54" s="7"/>
      <c r="E54" s="7"/>
      <c r="F54" s="7"/>
      <c r="G54" s="8"/>
    </row>
    <row r="55" spans="1:7" x14ac:dyDescent="0.25">
      <c r="A55" s="6" t="s">
        <v>64</v>
      </c>
      <c r="B55" s="7"/>
      <c r="C55" s="7"/>
      <c r="D55" s="7"/>
      <c r="E55" s="7"/>
      <c r="F55" s="7"/>
      <c r="G55" s="8"/>
    </row>
    <row r="56" spans="1:7" x14ac:dyDescent="0.25">
      <c r="A56" s="6" t="s">
        <v>66</v>
      </c>
      <c r="B56" s="7"/>
      <c r="C56" s="7"/>
      <c r="D56" s="7"/>
      <c r="E56" s="7"/>
      <c r="F56" s="7"/>
      <c r="G56" s="8"/>
    </row>
    <row r="57" spans="1:7" x14ac:dyDescent="0.25">
      <c r="A57" s="6" t="s">
        <v>67</v>
      </c>
      <c r="B57" s="7"/>
      <c r="C57" s="7"/>
      <c r="D57" s="7"/>
      <c r="E57" s="7"/>
      <c r="F57" s="7"/>
      <c r="G57" s="8"/>
    </row>
    <row r="58" spans="1:7" x14ac:dyDescent="0.25">
      <c r="A58" s="6" t="s">
        <v>68</v>
      </c>
      <c r="B58" s="7"/>
      <c r="C58" s="7"/>
      <c r="D58" s="7"/>
      <c r="E58" s="7"/>
      <c r="F58" s="7"/>
      <c r="G58" s="8"/>
    </row>
    <row r="59" spans="1:7" ht="15.75" thickBot="1" x14ac:dyDescent="0.3">
      <c r="A59" s="18" t="s">
        <v>70</v>
      </c>
      <c r="B59" s="19"/>
      <c r="C59" s="19"/>
      <c r="D59" s="19"/>
      <c r="E59" s="19"/>
      <c r="F59" s="19"/>
      <c r="G59" s="20"/>
    </row>
    <row r="60" spans="1:7" ht="15.75" thickBot="1" x14ac:dyDescent="0.3"/>
    <row r="61" spans="1:7" x14ac:dyDescent="0.25">
      <c r="A61" s="40" t="s">
        <v>90</v>
      </c>
      <c r="B61" s="4"/>
      <c r="C61" s="4"/>
      <c r="D61" s="4"/>
      <c r="E61" s="4"/>
      <c r="F61" s="4"/>
      <c r="G61" s="5"/>
    </row>
    <row r="62" spans="1:7" x14ac:dyDescent="0.25">
      <c r="A62" s="6" t="s">
        <v>32</v>
      </c>
      <c r="B62" s="7"/>
      <c r="C62" s="7"/>
      <c r="D62" s="7"/>
      <c r="E62" s="7"/>
      <c r="F62" s="7"/>
      <c r="G62" s="8"/>
    </row>
    <row r="63" spans="1:7" x14ac:dyDescent="0.25">
      <c r="A63" s="6" t="s">
        <v>72</v>
      </c>
      <c r="B63" s="7"/>
      <c r="C63" s="7"/>
      <c r="D63" s="7"/>
      <c r="E63" s="7"/>
      <c r="F63" s="7"/>
      <c r="G63" s="8"/>
    </row>
    <row r="64" spans="1:7" x14ac:dyDescent="0.25">
      <c r="A64" s="6" t="s">
        <v>15</v>
      </c>
      <c r="C64" s="7"/>
      <c r="D64" s="7"/>
      <c r="E64" s="7"/>
      <c r="F64" s="7"/>
      <c r="G64" s="8"/>
    </row>
    <row r="65" spans="1:7" x14ac:dyDescent="0.25">
      <c r="A65" s="6" t="s">
        <v>29</v>
      </c>
      <c r="B65" s="7"/>
      <c r="C65" s="7"/>
      <c r="D65" s="7"/>
      <c r="E65" s="7"/>
      <c r="F65" s="7"/>
      <c r="G65" s="8" t="s">
        <v>13</v>
      </c>
    </row>
    <row r="66" spans="1:7" x14ac:dyDescent="0.25">
      <c r="A66" s="6"/>
      <c r="B66" s="7"/>
      <c r="C66" s="7"/>
      <c r="D66" s="7"/>
      <c r="E66" s="7"/>
      <c r="F66" s="7"/>
      <c r="G66" s="8"/>
    </row>
    <row r="67" spans="1:7" x14ac:dyDescent="0.25">
      <c r="A67" s="6" t="s">
        <v>28</v>
      </c>
      <c r="B67" s="7"/>
      <c r="C67" s="7"/>
      <c r="D67" s="7"/>
      <c r="E67" s="7"/>
      <c r="F67" s="7"/>
      <c r="G67" s="8"/>
    </row>
    <row r="68" spans="1:7" s="15" customFormat="1" x14ac:dyDescent="0.25">
      <c r="A68" s="6" t="s">
        <v>111</v>
      </c>
      <c r="B68" s="7"/>
      <c r="C68" s="7"/>
      <c r="D68" s="7"/>
      <c r="E68" s="7"/>
      <c r="F68" s="7"/>
      <c r="G68" s="8"/>
    </row>
    <row r="69" spans="1:7" s="15" customFormat="1" x14ac:dyDescent="0.25">
      <c r="A69" s="6" t="s">
        <v>106</v>
      </c>
      <c r="B69" s="7"/>
      <c r="C69" s="7"/>
      <c r="D69" s="7"/>
      <c r="E69" s="7"/>
      <c r="F69" s="24"/>
      <c r="G69" s="44"/>
    </row>
    <row r="70" spans="1:7" s="15" customFormat="1" x14ac:dyDescent="0.25">
      <c r="A70" s="6" t="s">
        <v>107</v>
      </c>
      <c r="B70" s="7"/>
      <c r="C70" s="7"/>
      <c r="D70" s="7"/>
      <c r="E70" s="7"/>
      <c r="F70" s="24"/>
      <c r="G70" s="44"/>
    </row>
    <row r="71" spans="1:7" s="15" customFormat="1" x14ac:dyDescent="0.25">
      <c r="A71" s="45" t="s">
        <v>108</v>
      </c>
      <c r="B71" s="7"/>
      <c r="C71" s="41"/>
      <c r="D71" s="7"/>
      <c r="E71" s="7"/>
      <c r="F71" s="7"/>
      <c r="G71" s="8"/>
    </row>
    <row r="72" spans="1:7" s="15" customFormat="1" x14ac:dyDescent="0.25">
      <c r="A72" s="6" t="s">
        <v>109</v>
      </c>
      <c r="B72" s="7"/>
      <c r="C72" s="7"/>
      <c r="D72" s="7"/>
      <c r="E72" s="7"/>
      <c r="F72" s="7"/>
      <c r="G72" s="8"/>
    </row>
    <row r="73" spans="1:7" s="15" customFormat="1" x14ac:dyDescent="0.25">
      <c r="A73" s="6" t="s">
        <v>110</v>
      </c>
      <c r="B73" s="7"/>
      <c r="C73" s="7"/>
      <c r="D73" s="7"/>
      <c r="E73" s="7"/>
      <c r="F73" s="7"/>
      <c r="G73" s="8"/>
    </row>
    <row r="74" spans="1:7" x14ac:dyDescent="0.25">
      <c r="A74" s="6" t="s">
        <v>30</v>
      </c>
      <c r="B74" s="7"/>
      <c r="C74" s="7"/>
      <c r="D74" s="1">
        <v>0.33603228746533054</v>
      </c>
      <c r="E74" s="7"/>
      <c r="F74" s="7"/>
      <c r="G74" s="8"/>
    </row>
    <row r="75" spans="1:7" x14ac:dyDescent="0.25">
      <c r="A75" s="6" t="s">
        <v>27</v>
      </c>
      <c r="B75" s="7"/>
      <c r="C75" s="7"/>
      <c r="D75" s="7"/>
      <c r="E75" s="7"/>
      <c r="F75" s="7"/>
      <c r="G75" s="8"/>
    </row>
    <row r="76" spans="1:7" x14ac:dyDescent="0.25">
      <c r="A76" s="6"/>
      <c r="B76" s="7"/>
      <c r="C76" s="7"/>
      <c r="D76" s="7"/>
      <c r="E76" s="7"/>
      <c r="F76" s="7"/>
      <c r="G76" s="8"/>
    </row>
    <row r="77" spans="1:7" x14ac:dyDescent="0.25">
      <c r="A77" s="6" t="s">
        <v>33</v>
      </c>
      <c r="B77" s="7"/>
      <c r="C77" s="7"/>
      <c r="D77" s="7"/>
      <c r="E77" s="7"/>
      <c r="F77" s="7"/>
      <c r="G77" s="8"/>
    </row>
    <row r="78" spans="1:7" x14ac:dyDescent="0.25">
      <c r="A78" s="6" t="s">
        <v>34</v>
      </c>
      <c r="B78" s="7"/>
      <c r="C78" s="7"/>
      <c r="D78" s="7"/>
      <c r="E78" s="7"/>
      <c r="F78" s="7"/>
      <c r="G78" s="8"/>
    </row>
    <row r="79" spans="1:7" x14ac:dyDescent="0.25">
      <c r="A79" s="6"/>
      <c r="B79" s="7"/>
      <c r="C79" s="7"/>
      <c r="D79" s="7"/>
      <c r="E79" s="7"/>
      <c r="F79" s="7"/>
      <c r="G79" s="8"/>
    </row>
    <row r="80" spans="1:7" x14ac:dyDescent="0.25">
      <c r="A80" s="6" t="s">
        <v>40</v>
      </c>
      <c r="B80" s="7"/>
      <c r="C80" s="7"/>
      <c r="D80" s="7"/>
      <c r="E80" s="7"/>
      <c r="F80" s="7"/>
      <c r="G80" s="8"/>
    </row>
    <row r="81" spans="1:9" x14ac:dyDescent="0.25">
      <c r="A81" s="6" t="s">
        <v>41</v>
      </c>
      <c r="B81" s="7"/>
      <c r="C81" s="7"/>
      <c r="D81" s="7"/>
      <c r="E81" s="7"/>
      <c r="F81" s="7"/>
      <c r="G81" s="8"/>
    </row>
    <row r="82" spans="1:9" x14ac:dyDescent="0.25">
      <c r="A82" s="6" t="s">
        <v>17</v>
      </c>
      <c r="B82" s="7"/>
      <c r="C82" s="7"/>
      <c r="D82" s="7"/>
      <c r="E82" s="7"/>
      <c r="F82" s="7"/>
      <c r="G82" s="8"/>
    </row>
    <row r="83" spans="1:9" x14ac:dyDescent="0.25">
      <c r="A83" s="6" t="s">
        <v>16</v>
      </c>
      <c r="B83" s="7"/>
      <c r="C83" s="7"/>
      <c r="D83" s="7"/>
      <c r="E83" s="7"/>
      <c r="F83" s="7"/>
      <c r="G83" s="8"/>
    </row>
    <row r="84" spans="1:9" x14ac:dyDescent="0.25">
      <c r="A84" s="6" t="s">
        <v>19</v>
      </c>
      <c r="B84" s="7"/>
      <c r="C84" s="7"/>
      <c r="D84" s="7"/>
      <c r="E84" s="7"/>
      <c r="F84" s="7"/>
      <c r="G84" s="8"/>
    </row>
    <row r="85" spans="1:9" x14ac:dyDescent="0.25">
      <c r="A85" s="6" t="s">
        <v>21</v>
      </c>
      <c r="B85" s="7"/>
      <c r="C85" s="7"/>
      <c r="D85" s="7"/>
      <c r="E85" s="7"/>
      <c r="F85" s="7"/>
      <c r="G85" s="8"/>
    </row>
    <row r="86" spans="1:9" x14ac:dyDescent="0.25">
      <c r="A86" s="6"/>
      <c r="B86" s="7"/>
      <c r="C86" s="7"/>
      <c r="D86" s="7"/>
      <c r="E86" s="7"/>
      <c r="F86" s="7"/>
      <c r="G86" s="8"/>
    </row>
    <row r="87" spans="1:9" x14ac:dyDescent="0.25">
      <c r="A87" s="6" t="s">
        <v>42</v>
      </c>
      <c r="B87" s="7"/>
      <c r="C87" s="7"/>
      <c r="D87" s="7"/>
      <c r="E87" s="7"/>
      <c r="F87" s="7"/>
      <c r="G87" s="8"/>
    </row>
    <row r="88" spans="1:9" x14ac:dyDescent="0.25">
      <c r="A88" s="6" t="s">
        <v>43</v>
      </c>
      <c r="B88" s="7"/>
      <c r="C88" s="7"/>
      <c r="D88" s="7"/>
      <c r="E88" s="7"/>
      <c r="F88" s="7"/>
      <c r="G88" s="8"/>
    </row>
    <row r="89" spans="1:9" x14ac:dyDescent="0.25">
      <c r="A89" s="6" t="s">
        <v>91</v>
      </c>
      <c r="B89" s="7"/>
      <c r="C89" s="7"/>
      <c r="D89" s="7"/>
      <c r="E89" s="7"/>
      <c r="F89" s="7"/>
      <c r="G89" s="8"/>
    </row>
    <row r="90" spans="1:9" ht="15.75" thickBot="1" x14ac:dyDescent="0.3">
      <c r="A90" s="6" t="s">
        <v>92</v>
      </c>
      <c r="B90" s="7"/>
      <c r="C90" s="7"/>
      <c r="D90" s="7"/>
      <c r="E90" s="7"/>
      <c r="F90" s="7"/>
      <c r="G90" s="8"/>
    </row>
    <row r="91" spans="1:9" ht="15.75" thickBot="1" x14ac:dyDescent="0.3">
      <c r="A91" s="6" t="s">
        <v>50</v>
      </c>
      <c r="B91" s="7"/>
      <c r="C91" s="7"/>
      <c r="D91" s="7"/>
      <c r="E91" s="30" t="s">
        <v>58</v>
      </c>
      <c r="F91" s="58" t="s">
        <v>61</v>
      </c>
      <c r="G91" s="35" t="s">
        <v>60</v>
      </c>
    </row>
    <row r="92" spans="1:9" x14ac:dyDescent="0.25">
      <c r="A92" s="6"/>
      <c r="B92" s="7"/>
      <c r="C92" s="7"/>
      <c r="D92" s="35" t="s">
        <v>56</v>
      </c>
      <c r="E92" s="58">
        <v>114</v>
      </c>
      <c r="F92" s="59">
        <v>0.47649900000000001</v>
      </c>
      <c r="G92" s="35">
        <f>F92/E92</f>
        <v>4.1798157894736843E-3</v>
      </c>
    </row>
    <row r="93" spans="1:9" ht="15.75" thickBot="1" x14ac:dyDescent="0.3">
      <c r="A93" s="6"/>
      <c r="B93" s="7"/>
      <c r="C93" s="7"/>
      <c r="D93" s="36" t="s">
        <v>57</v>
      </c>
      <c r="E93" s="60">
        <v>123</v>
      </c>
      <c r="F93" s="2">
        <v>0.33678399999999997</v>
      </c>
      <c r="G93" s="36">
        <f>F93/E93</f>
        <v>2.738081300813008E-3</v>
      </c>
    </row>
    <row r="94" spans="1:9" x14ac:dyDescent="0.25">
      <c r="A94" s="6"/>
      <c r="B94" s="7"/>
      <c r="C94" s="7"/>
      <c r="D94" s="7"/>
      <c r="E94" s="3"/>
      <c r="F94" s="57" t="s">
        <v>59</v>
      </c>
      <c r="G94" s="31">
        <f>SUM(G92:G93)</f>
        <v>6.9178970902866923E-3</v>
      </c>
    </row>
    <row r="95" spans="1:9" ht="15.75" thickBot="1" x14ac:dyDescent="0.3">
      <c r="A95" s="6"/>
      <c r="B95" s="7"/>
      <c r="C95" s="7"/>
      <c r="D95" s="7"/>
      <c r="E95" s="56" t="s">
        <v>104</v>
      </c>
      <c r="F95" s="53"/>
      <c r="G95" s="54">
        <f>SQRT(G94)</f>
        <v>8.3173896688123805E-2</v>
      </c>
    </row>
    <row r="96" spans="1:9" x14ac:dyDescent="0.25">
      <c r="A96" s="6" t="s">
        <v>22</v>
      </c>
      <c r="B96" s="7"/>
      <c r="C96" s="7"/>
      <c r="D96" s="7"/>
      <c r="E96" s="37"/>
      <c r="F96" s="7">
        <v>-8.0016155900993535E-2</v>
      </c>
      <c r="G96" s="10"/>
      <c r="I96" s="1"/>
    </row>
    <row r="97" spans="1:7" x14ac:dyDescent="0.25">
      <c r="A97" s="6" t="s">
        <v>94</v>
      </c>
      <c r="B97" s="7"/>
      <c r="C97" s="7"/>
      <c r="D97" s="7"/>
      <c r="E97" s="7"/>
      <c r="F97" s="7"/>
      <c r="G97" s="8"/>
    </row>
    <row r="98" spans="1:7" x14ac:dyDescent="0.25">
      <c r="A98" s="6" t="s">
        <v>93</v>
      </c>
      <c r="B98" s="7"/>
      <c r="C98" s="7"/>
      <c r="D98" s="7"/>
      <c r="E98" s="7"/>
      <c r="F98" s="7"/>
      <c r="G98" s="8"/>
    </row>
    <row r="99" spans="1:7" x14ac:dyDescent="0.25">
      <c r="A99" s="6"/>
      <c r="B99" s="7"/>
      <c r="C99" s="7"/>
      <c r="D99" s="42">
        <f>F96/G95</f>
        <v>-0.9620344734001004</v>
      </c>
      <c r="E99" s="7"/>
      <c r="F99" s="7"/>
      <c r="G99" s="8"/>
    </row>
    <row r="100" spans="1:7" x14ac:dyDescent="0.25">
      <c r="A100" s="6" t="s">
        <v>113</v>
      </c>
      <c r="B100" s="7"/>
      <c r="C100" s="7"/>
      <c r="D100" s="42"/>
      <c r="E100" s="7"/>
      <c r="F100" s="7"/>
      <c r="G100" s="8"/>
    </row>
    <row r="101" spans="1:7" s="15" customFormat="1" x14ac:dyDescent="0.25">
      <c r="A101" s="6" t="s">
        <v>136</v>
      </c>
      <c r="B101" s="7"/>
      <c r="C101" s="7"/>
      <c r="D101" s="42"/>
      <c r="E101" s="7"/>
      <c r="F101" s="7"/>
      <c r="G101" s="8"/>
    </row>
    <row r="102" spans="1:7" s="15" customFormat="1" x14ac:dyDescent="0.25">
      <c r="A102" s="6" t="s">
        <v>114</v>
      </c>
      <c r="B102" s="7"/>
      <c r="C102" s="7"/>
      <c r="D102" s="42"/>
      <c r="E102" s="7"/>
      <c r="F102" s="7"/>
      <c r="G102" s="8"/>
    </row>
    <row r="103" spans="1:7" s="15" customFormat="1" x14ac:dyDescent="0.25">
      <c r="A103" s="6" t="s">
        <v>121</v>
      </c>
      <c r="B103" s="7"/>
      <c r="C103" s="7"/>
      <c r="D103" s="7"/>
      <c r="E103" s="7"/>
      <c r="F103" s="7"/>
      <c r="G103" s="8"/>
    </row>
    <row r="104" spans="1:7" s="15" customFormat="1" x14ac:dyDescent="0.25">
      <c r="A104" s="6" t="s">
        <v>122</v>
      </c>
      <c r="B104" s="7"/>
      <c r="C104" s="7"/>
      <c r="D104" s="7"/>
      <c r="E104" s="7"/>
      <c r="F104" s="7"/>
      <c r="G104" s="8"/>
    </row>
    <row r="105" spans="1:7" s="15" customFormat="1" x14ac:dyDescent="0.25">
      <c r="A105" s="6" t="s">
        <v>124</v>
      </c>
      <c r="B105" s="7"/>
      <c r="C105" s="7"/>
      <c r="D105" s="7"/>
      <c r="E105" s="7"/>
      <c r="F105" s="7"/>
      <c r="G105" s="8"/>
    </row>
    <row r="106" spans="1:7" s="15" customFormat="1" ht="15.75" thickBot="1" x14ac:dyDescent="0.3">
      <c r="A106" s="6"/>
      <c r="B106" s="7"/>
      <c r="C106" s="7"/>
      <c r="D106" s="7">
        <f>1-NORMSDIST(-D99)</f>
        <v>0.1680161437326706</v>
      </c>
      <c r="F106" s="7"/>
      <c r="G106" s="8"/>
    </row>
    <row r="107" spans="1:7" s="15" customFormat="1" ht="15.75" thickBot="1" x14ac:dyDescent="0.3">
      <c r="A107" s="6"/>
      <c r="B107" s="7"/>
      <c r="C107" s="7"/>
      <c r="D107" s="48">
        <f>2*D106</f>
        <v>0.3360322874653412</v>
      </c>
      <c r="E107" s="48" t="s">
        <v>117</v>
      </c>
      <c r="F107" s="7"/>
      <c r="G107" s="8"/>
    </row>
    <row r="108" spans="1:7" s="15" customFormat="1" x14ac:dyDescent="0.25">
      <c r="A108" s="6" t="s">
        <v>115</v>
      </c>
      <c r="B108" s="7"/>
      <c r="C108" s="7"/>
      <c r="D108" s="7"/>
      <c r="F108" s="7"/>
      <c r="G108" s="8"/>
    </row>
    <row r="109" spans="1:7" s="15" customFormat="1" x14ac:dyDescent="0.25">
      <c r="A109" s="6" t="s">
        <v>125</v>
      </c>
      <c r="B109" s="7"/>
      <c r="C109" s="7"/>
      <c r="D109" s="7"/>
      <c r="E109" s="7"/>
      <c r="F109" s="24"/>
      <c r="G109" s="44"/>
    </row>
    <row r="110" spans="1:7" s="15" customFormat="1" ht="15.75" thickBot="1" x14ac:dyDescent="0.3">
      <c r="A110" s="6" t="s">
        <v>126</v>
      </c>
      <c r="B110" s="7"/>
      <c r="C110" s="7"/>
      <c r="D110" s="7"/>
      <c r="E110" s="7"/>
      <c r="F110" s="24"/>
      <c r="G110" s="44"/>
    </row>
    <row r="111" spans="1:7" s="15" customFormat="1" ht="15.75" thickBot="1" x14ac:dyDescent="0.3">
      <c r="A111" s="49" t="s">
        <v>127</v>
      </c>
      <c r="B111" s="7"/>
      <c r="C111" s="41"/>
      <c r="D111" s="42"/>
      <c r="E111" s="50" t="s">
        <v>128</v>
      </c>
      <c r="F111" s="51" t="s">
        <v>117</v>
      </c>
      <c r="G111" s="8"/>
    </row>
    <row r="112" spans="1:7" s="15" customFormat="1" ht="15.75" thickBot="1" x14ac:dyDescent="0.3">
      <c r="A112" s="45" t="s">
        <v>123</v>
      </c>
      <c r="B112" s="7"/>
      <c r="C112" s="41"/>
      <c r="D112" s="7"/>
      <c r="E112" s="7"/>
      <c r="F112" s="52">
        <v>0.34</v>
      </c>
      <c r="G112" s="23" t="s">
        <v>117</v>
      </c>
    </row>
    <row r="113" spans="1:7" x14ac:dyDescent="0.25">
      <c r="A113" s="6" t="s">
        <v>63</v>
      </c>
      <c r="B113" s="7"/>
      <c r="C113" s="7"/>
      <c r="D113" s="7"/>
      <c r="E113" s="7"/>
      <c r="F113" s="7"/>
      <c r="G113" s="8"/>
    </row>
    <row r="114" spans="1:7" x14ac:dyDescent="0.25">
      <c r="A114" s="6" t="s">
        <v>65</v>
      </c>
      <c r="B114" s="7"/>
      <c r="C114" s="7"/>
      <c r="D114" s="7"/>
      <c r="E114" s="7"/>
      <c r="F114" s="7"/>
      <c r="G114" s="8"/>
    </row>
    <row r="115" spans="1:7" x14ac:dyDescent="0.25">
      <c r="A115" s="6" t="s">
        <v>64</v>
      </c>
      <c r="B115" s="7"/>
      <c r="C115" s="7"/>
      <c r="D115" s="7"/>
      <c r="E115" s="7"/>
      <c r="F115" s="7"/>
      <c r="G115" s="8"/>
    </row>
    <row r="116" spans="1:7" x14ac:dyDescent="0.25">
      <c r="A116" s="6" t="s">
        <v>66</v>
      </c>
      <c r="B116" s="7"/>
      <c r="C116" s="7"/>
      <c r="D116" s="7"/>
      <c r="E116" s="7"/>
      <c r="F116" s="7"/>
      <c r="G116" s="8"/>
    </row>
    <row r="117" spans="1:7" x14ac:dyDescent="0.25">
      <c r="A117" s="6" t="s">
        <v>67</v>
      </c>
      <c r="B117" s="7"/>
      <c r="C117" s="7"/>
      <c r="D117" s="7"/>
      <c r="E117" s="7"/>
      <c r="F117" s="7"/>
      <c r="G117" s="8"/>
    </row>
    <row r="118" spans="1:7" x14ac:dyDescent="0.25">
      <c r="A118" s="6" t="s">
        <v>68</v>
      </c>
      <c r="B118" s="7"/>
      <c r="C118" s="7"/>
      <c r="D118" s="7"/>
      <c r="E118" s="7"/>
      <c r="F118" s="7"/>
      <c r="G118" s="8"/>
    </row>
    <row r="119" spans="1:7" ht="15.75" thickBot="1" x14ac:dyDescent="0.3">
      <c r="A119" s="18" t="s">
        <v>70</v>
      </c>
      <c r="B119" s="19"/>
      <c r="C119" s="19"/>
      <c r="D119" s="19"/>
      <c r="E119" s="19"/>
      <c r="F119" s="19"/>
      <c r="G119" s="20"/>
    </row>
  </sheetData>
  <sheetProtection password="CB83" sheet="1" objects="1" scenarios="1" selectLockedCells="1" selectUnlockedCells="1"/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DSMT4" shapeId="2053" r:id="rId4">
          <objectPr defaultSize="0" autoPict="0" r:id="rId5">
            <anchor moveWithCells="1" sizeWithCells="1">
              <from>
                <xdr:col>1</xdr:col>
                <xdr:colOff>19050</xdr:colOff>
                <xdr:row>5</xdr:row>
                <xdr:rowOff>19050</xdr:rowOff>
              </from>
              <to>
                <xdr:col>4</xdr:col>
                <xdr:colOff>428625</xdr:colOff>
                <xdr:row>6</xdr:row>
                <xdr:rowOff>19050</xdr:rowOff>
              </to>
            </anchor>
          </objectPr>
        </oleObject>
      </mc:Choice>
      <mc:Fallback>
        <oleObject progId="Equation.DSMT4" shapeId="2053" r:id="rId4"/>
      </mc:Fallback>
    </mc:AlternateContent>
    <mc:AlternateContent xmlns:mc="http://schemas.openxmlformats.org/markup-compatibility/2006">
      <mc:Choice Requires="x14">
        <oleObject progId="Equation.DSMT4" shapeId="2054" r:id="rId6">
          <objectPr defaultSize="0" autoPict="0" r:id="rId7">
            <anchor moveWithCells="1" sizeWithCells="1">
              <from>
                <xdr:col>1</xdr:col>
                <xdr:colOff>19050</xdr:colOff>
                <xdr:row>18</xdr:row>
                <xdr:rowOff>19050</xdr:rowOff>
              </from>
              <to>
                <xdr:col>6</xdr:col>
                <xdr:colOff>95250</xdr:colOff>
                <xdr:row>19</xdr:row>
                <xdr:rowOff>28575</xdr:rowOff>
              </to>
            </anchor>
          </objectPr>
        </oleObject>
      </mc:Choice>
      <mc:Fallback>
        <oleObject progId="Equation.DSMT4" shapeId="2054" r:id="rId6"/>
      </mc:Fallback>
    </mc:AlternateContent>
    <mc:AlternateContent xmlns:mc="http://schemas.openxmlformats.org/markup-compatibility/2006">
      <mc:Choice Requires="x14">
        <oleObject progId="Equation.DSMT4" shapeId="2057" r:id="rId8">
          <objectPr defaultSize="0" autoPict="0" r:id="rId9">
            <anchor moveWithCells="1" sizeWithCells="1">
              <from>
                <xdr:col>2</xdr:col>
                <xdr:colOff>0</xdr:colOff>
                <xdr:row>25</xdr:row>
                <xdr:rowOff>0</xdr:rowOff>
              </from>
              <to>
                <xdr:col>4</xdr:col>
                <xdr:colOff>0</xdr:colOff>
                <xdr:row>26</xdr:row>
                <xdr:rowOff>0</xdr:rowOff>
              </to>
            </anchor>
          </objectPr>
        </oleObject>
      </mc:Choice>
      <mc:Fallback>
        <oleObject progId="Equation.DSMT4" shapeId="2057" r:id="rId8"/>
      </mc:Fallback>
    </mc:AlternateContent>
    <mc:AlternateContent xmlns:mc="http://schemas.openxmlformats.org/markup-compatibility/2006">
      <mc:Choice Requires="x14">
        <oleObject progId="Equation.DSMT4" shapeId="2058" r:id="rId10">
          <objectPr defaultSize="0" autoPict="0" r:id="rId11">
            <anchor moveWithCells="1" sizeWithCells="1">
              <from>
                <xdr:col>1</xdr:col>
                <xdr:colOff>19050</xdr:colOff>
                <xdr:row>15</xdr:row>
                <xdr:rowOff>19050</xdr:rowOff>
              </from>
              <to>
                <xdr:col>2</xdr:col>
                <xdr:colOff>581025</xdr:colOff>
                <xdr:row>16</xdr:row>
                <xdr:rowOff>28575</xdr:rowOff>
              </to>
            </anchor>
          </objectPr>
        </oleObject>
      </mc:Choice>
      <mc:Fallback>
        <oleObject progId="Equation.DSMT4" shapeId="2058" r:id="rId10"/>
      </mc:Fallback>
    </mc:AlternateContent>
    <mc:AlternateContent xmlns:mc="http://schemas.openxmlformats.org/markup-compatibility/2006">
      <mc:Choice Requires="x14">
        <oleObject progId="Equation.DSMT4" shapeId="2060" r:id="rId12">
          <objectPr defaultSize="0" autoPict="0" r:id="rId13">
            <anchor moveWithCells="1" sizeWithCells="1">
              <from>
                <xdr:col>2</xdr:col>
                <xdr:colOff>0</xdr:colOff>
                <xdr:row>8</xdr:row>
                <xdr:rowOff>0</xdr:rowOff>
              </from>
              <to>
                <xdr:col>4</xdr:col>
                <xdr:colOff>0</xdr:colOff>
                <xdr:row>8</xdr:row>
                <xdr:rowOff>9525</xdr:rowOff>
              </to>
            </anchor>
          </objectPr>
        </oleObject>
      </mc:Choice>
      <mc:Fallback>
        <oleObject progId="Equation.DSMT4" shapeId="2060" r:id="rId12"/>
      </mc:Fallback>
    </mc:AlternateContent>
    <mc:AlternateContent xmlns:mc="http://schemas.openxmlformats.org/markup-compatibility/2006">
      <mc:Choice Requires="x14">
        <oleObject progId="Equation.DSMT4" shapeId="2061" r:id="rId14">
          <objectPr defaultSize="0" autoPict="0" r:id="rId15">
            <anchor moveWithCells="1" sizeWithCells="1">
              <from>
                <xdr:col>2</xdr:col>
                <xdr:colOff>0</xdr:colOff>
                <xdr:row>21</xdr:row>
                <xdr:rowOff>0</xdr:rowOff>
              </from>
              <to>
                <xdr:col>5</xdr:col>
                <xdr:colOff>76200</xdr:colOff>
                <xdr:row>22</xdr:row>
                <xdr:rowOff>0</xdr:rowOff>
              </to>
            </anchor>
          </objectPr>
        </oleObject>
      </mc:Choice>
      <mc:Fallback>
        <oleObject progId="Equation.DSMT4" shapeId="2061" r:id="rId14"/>
      </mc:Fallback>
    </mc:AlternateContent>
    <mc:AlternateContent xmlns:mc="http://schemas.openxmlformats.org/markup-compatibility/2006">
      <mc:Choice Requires="x14">
        <oleObject progId="Equation.DSMT4" shapeId="2067" r:id="rId16">
          <objectPr defaultSize="0" autoPict="0" r:id="rId17">
            <anchor moveWithCells="1" sizeWithCells="1">
              <from>
                <xdr:col>0</xdr:col>
                <xdr:colOff>19050</xdr:colOff>
                <xdr:row>31</xdr:row>
                <xdr:rowOff>19050</xdr:rowOff>
              </from>
              <to>
                <xdr:col>2</xdr:col>
                <xdr:colOff>247650</xdr:colOff>
                <xdr:row>32</xdr:row>
                <xdr:rowOff>133350</xdr:rowOff>
              </to>
            </anchor>
          </objectPr>
        </oleObject>
      </mc:Choice>
      <mc:Fallback>
        <oleObject progId="Equation.DSMT4" shapeId="2067" r:id="rId16"/>
      </mc:Fallback>
    </mc:AlternateContent>
    <mc:AlternateContent xmlns:mc="http://schemas.openxmlformats.org/markup-compatibility/2006">
      <mc:Choice Requires="x14">
        <oleObject progId="Equation.DSMT4" shapeId="2069" r:id="rId18">
          <objectPr defaultSize="0" autoPict="0" r:id="rId19">
            <anchor moveWithCells="1" sizeWithCells="1">
              <from>
                <xdr:col>0</xdr:col>
                <xdr:colOff>0</xdr:colOff>
                <xdr:row>33</xdr:row>
                <xdr:rowOff>0</xdr:rowOff>
              </from>
              <to>
                <xdr:col>1</xdr:col>
                <xdr:colOff>142875</xdr:colOff>
                <xdr:row>34</xdr:row>
                <xdr:rowOff>19050</xdr:rowOff>
              </to>
            </anchor>
          </objectPr>
        </oleObject>
      </mc:Choice>
      <mc:Fallback>
        <oleObject progId="Equation.DSMT4" shapeId="2069" r:id="rId18"/>
      </mc:Fallback>
    </mc:AlternateContent>
    <mc:AlternateContent xmlns:mc="http://schemas.openxmlformats.org/markup-compatibility/2006">
      <mc:Choice Requires="x14">
        <oleObject progId="Equation.DSMT4" shapeId="2077" r:id="rId20">
          <objectPr defaultSize="0" autoPict="0" r:id="rId21">
            <anchor moveWithCells="1" sizeWithCells="1">
              <from>
                <xdr:col>1</xdr:col>
                <xdr:colOff>19050</xdr:colOff>
                <xdr:row>38</xdr:row>
                <xdr:rowOff>19050</xdr:rowOff>
              </from>
              <to>
                <xdr:col>2</xdr:col>
                <xdr:colOff>361950</xdr:colOff>
                <xdr:row>39</xdr:row>
                <xdr:rowOff>57150</xdr:rowOff>
              </to>
            </anchor>
          </objectPr>
        </oleObject>
      </mc:Choice>
      <mc:Fallback>
        <oleObject progId="Equation.DSMT4" shapeId="2077" r:id="rId20"/>
      </mc:Fallback>
    </mc:AlternateContent>
    <mc:AlternateContent xmlns:mc="http://schemas.openxmlformats.org/markup-compatibility/2006">
      <mc:Choice Requires="x14">
        <oleObject progId="Equation.DSMT4" shapeId="2078" r:id="rId22">
          <objectPr defaultSize="0" autoPict="0" r:id="rId23">
            <anchor moveWithCells="1" sizeWithCells="1">
              <from>
                <xdr:col>1</xdr:col>
                <xdr:colOff>28575</xdr:colOff>
                <xdr:row>35</xdr:row>
                <xdr:rowOff>28575</xdr:rowOff>
              </from>
              <to>
                <xdr:col>3</xdr:col>
                <xdr:colOff>371475</xdr:colOff>
                <xdr:row>35</xdr:row>
                <xdr:rowOff>180975</xdr:rowOff>
              </to>
            </anchor>
          </objectPr>
        </oleObject>
      </mc:Choice>
      <mc:Fallback>
        <oleObject progId="Equation.DSMT4" shapeId="2078" r:id="rId22"/>
      </mc:Fallback>
    </mc:AlternateContent>
    <mc:AlternateContent xmlns:mc="http://schemas.openxmlformats.org/markup-compatibility/2006">
      <mc:Choice Requires="x14">
        <oleObject progId="Equation.DSMT4" shapeId="2081" r:id="rId24">
          <objectPr defaultSize="0" autoPict="0" r:id="rId25">
            <anchor moveWithCells="1" sizeWithCells="1">
              <from>
                <xdr:col>0</xdr:col>
                <xdr:colOff>9525</xdr:colOff>
                <xdr:row>45</xdr:row>
                <xdr:rowOff>9525</xdr:rowOff>
              </from>
              <to>
                <xdr:col>2</xdr:col>
                <xdr:colOff>285750</xdr:colOff>
                <xdr:row>46</xdr:row>
                <xdr:rowOff>38100</xdr:rowOff>
              </to>
            </anchor>
          </objectPr>
        </oleObject>
      </mc:Choice>
      <mc:Fallback>
        <oleObject progId="Equation.DSMT4" shapeId="2081" r:id="rId24"/>
      </mc:Fallback>
    </mc:AlternateContent>
    <mc:AlternateContent xmlns:mc="http://schemas.openxmlformats.org/markup-compatibility/2006">
      <mc:Choice Requires="x14">
        <oleObject progId="Equation.DSMT4" shapeId="2082" r:id="rId26">
          <objectPr defaultSize="0" r:id="rId27">
            <anchor moveWithCells="1" sizeWithCells="1">
              <from>
                <xdr:col>0</xdr:col>
                <xdr:colOff>19050</xdr:colOff>
                <xdr:row>46</xdr:row>
                <xdr:rowOff>9525</xdr:rowOff>
              </from>
              <to>
                <xdr:col>1</xdr:col>
                <xdr:colOff>466725</xdr:colOff>
                <xdr:row>47</xdr:row>
                <xdr:rowOff>38100</xdr:rowOff>
              </to>
            </anchor>
          </objectPr>
        </oleObject>
      </mc:Choice>
      <mc:Fallback>
        <oleObject progId="Equation.DSMT4" shapeId="2082" r:id="rId26"/>
      </mc:Fallback>
    </mc:AlternateContent>
    <mc:AlternateContent xmlns:mc="http://schemas.openxmlformats.org/markup-compatibility/2006">
      <mc:Choice Requires="x14">
        <oleObject progId="Equation.DSMT4" shapeId="2083" r:id="rId28">
          <objectPr defaultSize="0" autoPict="0" r:id="rId29">
            <anchor moveWithCells="1" sizeWithCells="1">
              <from>
                <xdr:col>6</xdr:col>
                <xdr:colOff>28575</xdr:colOff>
                <xdr:row>1</xdr:row>
                <xdr:rowOff>19050</xdr:rowOff>
              </from>
              <to>
                <xdr:col>6</xdr:col>
                <xdr:colOff>447675</xdr:colOff>
                <xdr:row>2</xdr:row>
                <xdr:rowOff>57150</xdr:rowOff>
              </to>
            </anchor>
          </objectPr>
        </oleObject>
      </mc:Choice>
      <mc:Fallback>
        <oleObject progId="Equation.DSMT4" shapeId="2083" r:id="rId28"/>
      </mc:Fallback>
    </mc:AlternateContent>
    <mc:AlternateContent xmlns:mc="http://schemas.openxmlformats.org/markup-compatibility/2006">
      <mc:Choice Requires="x14">
        <oleObject progId="Equation.DSMT4" shapeId="2086" r:id="rId30">
          <objectPr defaultSize="0" autoPict="0" r:id="rId5">
            <anchor moveWithCells="1" sizeWithCells="1">
              <from>
                <xdr:col>1</xdr:col>
                <xdr:colOff>19050</xdr:colOff>
                <xdr:row>65</xdr:row>
                <xdr:rowOff>19050</xdr:rowOff>
              </from>
              <to>
                <xdr:col>4</xdr:col>
                <xdr:colOff>428625</xdr:colOff>
                <xdr:row>66</xdr:row>
                <xdr:rowOff>19050</xdr:rowOff>
              </to>
            </anchor>
          </objectPr>
        </oleObject>
      </mc:Choice>
      <mc:Fallback>
        <oleObject progId="Equation.DSMT4" shapeId="2086" r:id="rId30"/>
      </mc:Fallback>
    </mc:AlternateContent>
    <mc:AlternateContent xmlns:mc="http://schemas.openxmlformats.org/markup-compatibility/2006">
      <mc:Choice Requires="x14">
        <oleObject progId="Equation.DSMT4" shapeId="2090" r:id="rId31">
          <objectPr defaultSize="0" autoPict="0" r:id="rId13">
            <anchor moveWithCells="1" sizeWithCells="1">
              <from>
                <xdr:col>2</xdr:col>
                <xdr:colOff>0</xdr:colOff>
                <xdr:row>73</xdr:row>
                <xdr:rowOff>0</xdr:rowOff>
              </from>
              <to>
                <xdr:col>4</xdr:col>
                <xdr:colOff>0</xdr:colOff>
                <xdr:row>73</xdr:row>
                <xdr:rowOff>0</xdr:rowOff>
              </to>
            </anchor>
          </objectPr>
        </oleObject>
      </mc:Choice>
      <mc:Fallback>
        <oleObject progId="Equation.DSMT4" shapeId="2090" r:id="rId31"/>
      </mc:Fallback>
    </mc:AlternateContent>
    <mc:AlternateContent xmlns:mc="http://schemas.openxmlformats.org/markup-compatibility/2006">
      <mc:Choice Requires="x14">
        <oleObject progId="Equation.DSMT4" shapeId="2092" r:id="rId32">
          <objectPr defaultSize="0" autoPict="0" r:id="rId17">
            <anchor moveWithCells="1" sizeWithCells="1">
              <from>
                <xdr:col>0</xdr:col>
                <xdr:colOff>19050</xdr:colOff>
                <xdr:row>91</xdr:row>
                <xdr:rowOff>19050</xdr:rowOff>
              </from>
              <to>
                <xdr:col>2</xdr:col>
                <xdr:colOff>247650</xdr:colOff>
                <xdr:row>92</xdr:row>
                <xdr:rowOff>133350</xdr:rowOff>
              </to>
            </anchor>
          </objectPr>
        </oleObject>
      </mc:Choice>
      <mc:Fallback>
        <oleObject progId="Equation.DSMT4" shapeId="2092" r:id="rId32"/>
      </mc:Fallback>
    </mc:AlternateContent>
    <mc:AlternateContent xmlns:mc="http://schemas.openxmlformats.org/markup-compatibility/2006">
      <mc:Choice Requires="x14">
        <oleObject progId="Equation.DSMT4" shapeId="2094" r:id="rId33">
          <objectPr defaultSize="0" autoPict="0" r:id="rId21">
            <anchor moveWithCells="1" sizeWithCells="1">
              <from>
                <xdr:col>1</xdr:col>
                <xdr:colOff>19050</xdr:colOff>
                <xdr:row>98</xdr:row>
                <xdr:rowOff>19050</xdr:rowOff>
              </from>
              <to>
                <xdr:col>2</xdr:col>
                <xdr:colOff>361950</xdr:colOff>
                <xdr:row>99</xdr:row>
                <xdr:rowOff>57150</xdr:rowOff>
              </to>
            </anchor>
          </objectPr>
        </oleObject>
      </mc:Choice>
      <mc:Fallback>
        <oleObject progId="Equation.DSMT4" shapeId="2094" r:id="rId33"/>
      </mc:Fallback>
    </mc:AlternateContent>
    <mc:AlternateContent xmlns:mc="http://schemas.openxmlformats.org/markup-compatibility/2006">
      <mc:Choice Requires="x14">
        <oleObject progId="Equation.DSMT4" shapeId="2096" r:id="rId34">
          <objectPr defaultSize="0" autoPict="0" r:id="rId25">
            <anchor moveWithCells="1" sizeWithCells="1">
              <from>
                <xdr:col>1</xdr:col>
                <xdr:colOff>0</xdr:colOff>
                <xdr:row>112</xdr:row>
                <xdr:rowOff>0</xdr:rowOff>
              </from>
              <to>
                <xdr:col>3</xdr:col>
                <xdr:colOff>276225</xdr:colOff>
                <xdr:row>112</xdr:row>
                <xdr:rowOff>0</xdr:rowOff>
              </to>
            </anchor>
          </objectPr>
        </oleObject>
      </mc:Choice>
      <mc:Fallback>
        <oleObject progId="Equation.DSMT4" shapeId="2096" r:id="rId34"/>
      </mc:Fallback>
    </mc:AlternateContent>
    <mc:AlternateContent xmlns:mc="http://schemas.openxmlformats.org/markup-compatibility/2006">
      <mc:Choice Requires="x14">
        <oleObject progId="Equation.DSMT4" shapeId="2097" r:id="rId35">
          <objectPr defaultSize="0" autoPict="0" r:id="rId36">
            <anchor moveWithCells="1" sizeWithCells="1">
              <from>
                <xdr:col>1</xdr:col>
                <xdr:colOff>0</xdr:colOff>
                <xdr:row>112</xdr:row>
                <xdr:rowOff>0</xdr:rowOff>
              </from>
              <to>
                <xdr:col>2</xdr:col>
                <xdr:colOff>447675</xdr:colOff>
                <xdr:row>112</xdr:row>
                <xdr:rowOff>28575</xdr:rowOff>
              </to>
            </anchor>
          </objectPr>
        </oleObject>
      </mc:Choice>
      <mc:Fallback>
        <oleObject progId="Equation.DSMT4" shapeId="2097" r:id="rId35"/>
      </mc:Fallback>
    </mc:AlternateContent>
    <mc:AlternateContent xmlns:mc="http://schemas.openxmlformats.org/markup-compatibility/2006">
      <mc:Choice Requires="x14">
        <oleObject progId="Equation.DSMT4" shapeId="2098" r:id="rId37">
          <objectPr defaultSize="0" autoPict="0" r:id="rId29">
            <anchor moveWithCells="1" sizeWithCells="1">
              <from>
                <xdr:col>6</xdr:col>
                <xdr:colOff>28575</xdr:colOff>
                <xdr:row>61</xdr:row>
                <xdr:rowOff>19050</xdr:rowOff>
              </from>
              <to>
                <xdr:col>6</xdr:col>
                <xdr:colOff>447675</xdr:colOff>
                <xdr:row>62</xdr:row>
                <xdr:rowOff>57150</xdr:rowOff>
              </to>
            </anchor>
          </objectPr>
        </oleObject>
      </mc:Choice>
      <mc:Fallback>
        <oleObject progId="Equation.DSMT4" shapeId="2098" r:id="rId37"/>
      </mc:Fallback>
    </mc:AlternateContent>
    <mc:AlternateContent xmlns:mc="http://schemas.openxmlformats.org/markup-compatibility/2006">
      <mc:Choice Requires="x14">
        <oleObject progId="Equation.DSMT4" shapeId="2099" r:id="rId38">
          <objectPr defaultSize="0" autoPict="0" r:id="rId39">
            <anchor moveWithCells="1" sizeWithCells="1">
              <from>
                <xdr:col>1</xdr:col>
                <xdr:colOff>0</xdr:colOff>
                <xdr:row>75</xdr:row>
                <xdr:rowOff>0</xdr:rowOff>
              </from>
              <to>
                <xdr:col>2</xdr:col>
                <xdr:colOff>561975</xdr:colOff>
                <xdr:row>76</xdr:row>
                <xdr:rowOff>19050</xdr:rowOff>
              </to>
            </anchor>
          </objectPr>
        </oleObject>
      </mc:Choice>
      <mc:Fallback>
        <oleObject progId="Equation.DSMT4" shapeId="2099" r:id="rId38"/>
      </mc:Fallback>
    </mc:AlternateContent>
    <mc:AlternateContent xmlns:mc="http://schemas.openxmlformats.org/markup-compatibility/2006">
      <mc:Choice Requires="x14">
        <oleObject progId="Equation.DSMT4" shapeId="2100" r:id="rId40">
          <objectPr defaultSize="0" autoPict="0" r:id="rId41">
            <anchor moveWithCells="1" sizeWithCells="1">
              <from>
                <xdr:col>1</xdr:col>
                <xdr:colOff>0</xdr:colOff>
                <xdr:row>78</xdr:row>
                <xdr:rowOff>0</xdr:rowOff>
              </from>
              <to>
                <xdr:col>6</xdr:col>
                <xdr:colOff>76200</xdr:colOff>
                <xdr:row>79</xdr:row>
                <xdr:rowOff>19050</xdr:rowOff>
              </to>
            </anchor>
          </objectPr>
        </oleObject>
      </mc:Choice>
      <mc:Fallback>
        <oleObject progId="Equation.DSMT4" shapeId="2100" r:id="rId40"/>
      </mc:Fallback>
    </mc:AlternateContent>
    <mc:AlternateContent xmlns:mc="http://schemas.openxmlformats.org/markup-compatibility/2006">
      <mc:Choice Requires="x14">
        <oleObject progId="Equation.DSMT4" shapeId="2103" r:id="rId42">
          <objectPr defaultSize="0" autoPict="0" r:id="rId43">
            <anchor moveWithCells="1" sizeWithCells="1">
              <from>
                <xdr:col>2</xdr:col>
                <xdr:colOff>19050</xdr:colOff>
                <xdr:row>81</xdr:row>
                <xdr:rowOff>19050</xdr:rowOff>
              </from>
              <to>
                <xdr:col>4</xdr:col>
                <xdr:colOff>323850</xdr:colOff>
                <xdr:row>81</xdr:row>
                <xdr:rowOff>180975</xdr:rowOff>
              </to>
            </anchor>
          </objectPr>
        </oleObject>
      </mc:Choice>
      <mc:Fallback>
        <oleObject progId="Equation.DSMT4" shapeId="2103" r:id="rId42"/>
      </mc:Fallback>
    </mc:AlternateContent>
    <mc:AlternateContent xmlns:mc="http://schemas.openxmlformats.org/markup-compatibility/2006">
      <mc:Choice Requires="x14">
        <oleObject progId="Equation.DSMT4" shapeId="2104" r:id="rId44">
          <objectPr defaultSize="0" autoPict="0" r:id="rId45">
            <anchor moveWithCells="1" sizeWithCells="1">
              <from>
                <xdr:col>1</xdr:col>
                <xdr:colOff>38100</xdr:colOff>
                <xdr:row>85</xdr:row>
                <xdr:rowOff>28575</xdr:rowOff>
              </from>
              <to>
                <xdr:col>2</xdr:col>
                <xdr:colOff>381000</xdr:colOff>
                <xdr:row>86</xdr:row>
                <xdr:rowOff>0</xdr:rowOff>
              </to>
            </anchor>
          </objectPr>
        </oleObject>
      </mc:Choice>
      <mc:Fallback>
        <oleObject progId="Equation.DSMT4" shapeId="2104" r:id="rId44"/>
      </mc:Fallback>
    </mc:AlternateContent>
    <mc:AlternateContent xmlns:mc="http://schemas.openxmlformats.org/markup-compatibility/2006">
      <mc:Choice Requires="x14">
        <oleObject progId="Equation.DSMT4" shapeId="2105" r:id="rId46">
          <objectPr defaultSize="0" autoPict="0" r:id="rId47">
            <anchor moveWithCells="1" sizeWithCells="1">
              <from>
                <xdr:col>0</xdr:col>
                <xdr:colOff>0</xdr:colOff>
                <xdr:row>93</xdr:row>
                <xdr:rowOff>0</xdr:rowOff>
              </from>
              <to>
                <xdr:col>1</xdr:col>
                <xdr:colOff>304800</xdr:colOff>
                <xdr:row>94</xdr:row>
                <xdr:rowOff>19050</xdr:rowOff>
              </to>
            </anchor>
          </objectPr>
        </oleObject>
      </mc:Choice>
      <mc:Fallback>
        <oleObject progId="Equation.DSMT4" shapeId="2105" r:id="rId46"/>
      </mc:Fallback>
    </mc:AlternateContent>
    <mc:AlternateContent xmlns:mc="http://schemas.openxmlformats.org/markup-compatibility/2006">
      <mc:Choice Requires="x14">
        <oleObject progId="Equation.DSMT4" shapeId="2106" r:id="rId48">
          <objectPr defaultSize="0" autoPict="0" r:id="rId49">
            <anchor moveWithCells="1" sizeWithCells="1">
              <from>
                <xdr:col>1</xdr:col>
                <xdr:colOff>0</xdr:colOff>
                <xdr:row>95</xdr:row>
                <xdr:rowOff>38100</xdr:rowOff>
              </from>
              <to>
                <xdr:col>4</xdr:col>
                <xdr:colOff>85725</xdr:colOff>
                <xdr:row>96</xdr:row>
                <xdr:rowOff>0</xdr:rowOff>
              </to>
            </anchor>
          </objectPr>
        </oleObject>
      </mc:Choice>
      <mc:Fallback>
        <oleObject progId="Equation.DSMT4" shapeId="2106" r:id="rId48"/>
      </mc:Fallback>
    </mc:AlternateContent>
    <mc:AlternateContent xmlns:mc="http://schemas.openxmlformats.org/markup-compatibility/2006">
      <mc:Choice Requires="x14">
        <oleObject progId="Equation.DSMT4" shapeId="2107" r:id="rId50">
          <objectPr defaultSize="0" autoPict="0" r:id="rId51">
            <anchor moveWithCells="1" sizeWithCells="1">
              <from>
                <xdr:col>1</xdr:col>
                <xdr:colOff>0</xdr:colOff>
                <xdr:row>2</xdr:row>
                <xdr:rowOff>0</xdr:rowOff>
              </from>
              <to>
                <xdr:col>4</xdr:col>
                <xdr:colOff>19050</xdr:colOff>
                <xdr:row>3</xdr:row>
                <xdr:rowOff>38100</xdr:rowOff>
              </to>
            </anchor>
          </objectPr>
        </oleObject>
      </mc:Choice>
      <mc:Fallback>
        <oleObject progId="Equation.DSMT4" shapeId="2107" r:id="rId50"/>
      </mc:Fallback>
    </mc:AlternateContent>
    <mc:AlternateContent xmlns:mc="http://schemas.openxmlformats.org/markup-compatibility/2006">
      <mc:Choice Requires="x14">
        <oleObject progId="Equation.DSMT4" shapeId="2108" r:id="rId52">
          <objectPr defaultSize="0" autoPict="0" r:id="rId53">
            <anchor moveWithCells="1" sizeWithCells="1">
              <from>
                <xdr:col>1</xdr:col>
                <xdr:colOff>0</xdr:colOff>
                <xdr:row>3</xdr:row>
                <xdr:rowOff>0</xdr:rowOff>
              </from>
              <to>
                <xdr:col>3</xdr:col>
                <xdr:colOff>238125</xdr:colOff>
                <xdr:row>4</xdr:row>
                <xdr:rowOff>38100</xdr:rowOff>
              </to>
            </anchor>
          </objectPr>
        </oleObject>
      </mc:Choice>
      <mc:Fallback>
        <oleObject progId="Equation.DSMT4" shapeId="2108" r:id="rId52"/>
      </mc:Fallback>
    </mc:AlternateContent>
    <mc:AlternateContent xmlns:mc="http://schemas.openxmlformats.org/markup-compatibility/2006">
      <mc:Choice Requires="x14">
        <oleObject progId="Equation.DSMT4" shapeId="2110" r:id="rId54">
          <objectPr defaultSize="0" autoPict="0" r:id="rId55">
            <anchor moveWithCells="1" sizeWithCells="1">
              <from>
                <xdr:col>4</xdr:col>
                <xdr:colOff>9525</xdr:colOff>
                <xdr:row>34</xdr:row>
                <xdr:rowOff>0</xdr:rowOff>
              </from>
              <to>
                <xdr:col>4</xdr:col>
                <xdr:colOff>171450</xdr:colOff>
                <xdr:row>35</xdr:row>
                <xdr:rowOff>19050</xdr:rowOff>
              </to>
            </anchor>
          </objectPr>
        </oleObject>
      </mc:Choice>
      <mc:Fallback>
        <oleObject progId="Equation.DSMT4" shapeId="2110" r:id="rId54"/>
      </mc:Fallback>
    </mc:AlternateContent>
    <mc:AlternateContent xmlns:mc="http://schemas.openxmlformats.org/markup-compatibility/2006">
      <mc:Choice Requires="x14">
        <oleObject progId="Equation.DSMT4" shapeId="2111" r:id="rId56">
          <objectPr defaultSize="0" autoPict="0" r:id="rId51">
            <anchor moveWithCells="1" sizeWithCells="1">
              <from>
                <xdr:col>1</xdr:col>
                <xdr:colOff>0</xdr:colOff>
                <xdr:row>62</xdr:row>
                <xdr:rowOff>0</xdr:rowOff>
              </from>
              <to>
                <xdr:col>4</xdr:col>
                <xdr:colOff>19050</xdr:colOff>
                <xdr:row>63</xdr:row>
                <xdr:rowOff>38100</xdr:rowOff>
              </to>
            </anchor>
          </objectPr>
        </oleObject>
      </mc:Choice>
      <mc:Fallback>
        <oleObject progId="Equation.DSMT4" shapeId="2111" r:id="rId56"/>
      </mc:Fallback>
    </mc:AlternateContent>
    <mc:AlternateContent xmlns:mc="http://schemas.openxmlformats.org/markup-compatibility/2006">
      <mc:Choice Requires="x14">
        <oleObject progId="Equation.DSMT4" shapeId="2112" r:id="rId57">
          <objectPr defaultSize="0" autoPict="0" r:id="rId53">
            <anchor moveWithCells="1" sizeWithCells="1">
              <from>
                <xdr:col>1</xdr:col>
                <xdr:colOff>0</xdr:colOff>
                <xdr:row>63</xdr:row>
                <xdr:rowOff>0</xdr:rowOff>
              </from>
              <to>
                <xdr:col>3</xdr:col>
                <xdr:colOff>238125</xdr:colOff>
                <xdr:row>64</xdr:row>
                <xdr:rowOff>38100</xdr:rowOff>
              </to>
            </anchor>
          </objectPr>
        </oleObject>
      </mc:Choice>
      <mc:Fallback>
        <oleObject progId="Equation.DSMT4" shapeId="2112" r:id="rId57"/>
      </mc:Fallback>
    </mc:AlternateContent>
    <mc:AlternateContent xmlns:mc="http://schemas.openxmlformats.org/markup-compatibility/2006">
      <mc:Choice Requires="x14">
        <oleObject progId="Equation.DSMT4" shapeId="2113" r:id="rId58">
          <objectPr defaultSize="0" autoPict="0" r:id="rId55">
            <anchor moveWithCells="1" sizeWithCells="1">
              <from>
                <xdr:col>4</xdr:col>
                <xdr:colOff>19050</xdr:colOff>
                <xdr:row>94</xdr:row>
                <xdr:rowOff>0</xdr:rowOff>
              </from>
              <to>
                <xdr:col>4</xdr:col>
                <xdr:colOff>180975</xdr:colOff>
                <xdr:row>95</xdr:row>
                <xdr:rowOff>28575</xdr:rowOff>
              </to>
            </anchor>
          </objectPr>
        </oleObject>
      </mc:Choice>
      <mc:Fallback>
        <oleObject progId="Equation.DSMT4" shapeId="2113" r:id="rId58"/>
      </mc:Fallback>
    </mc:AlternateContent>
    <mc:AlternateContent xmlns:mc="http://schemas.openxmlformats.org/markup-compatibility/2006">
      <mc:Choice Requires="x14">
        <oleObject progId="Equation.DSMT4" shapeId="2114" r:id="rId59">
          <objectPr defaultSize="0" autoPict="0" r:id="rId13">
            <anchor moveWithCells="1" sizeWithCells="1">
              <from>
                <xdr:col>2</xdr:col>
                <xdr:colOff>0</xdr:colOff>
                <xdr:row>48</xdr:row>
                <xdr:rowOff>0</xdr:rowOff>
              </from>
              <to>
                <xdr:col>4</xdr:col>
                <xdr:colOff>0</xdr:colOff>
                <xdr:row>48</xdr:row>
                <xdr:rowOff>9525</xdr:rowOff>
              </to>
            </anchor>
          </objectPr>
        </oleObject>
      </mc:Choice>
      <mc:Fallback>
        <oleObject progId="Equation.DSMT4" shapeId="2114" r:id="rId59"/>
      </mc:Fallback>
    </mc:AlternateContent>
    <mc:AlternateContent xmlns:mc="http://schemas.openxmlformats.org/markup-compatibility/2006">
      <mc:Choice Requires="x14">
        <oleObject progId="Equation.DSMT4" shapeId="2115" r:id="rId60">
          <objectPr defaultSize="0" autoPict="0" r:id="rId13">
            <anchor moveWithCells="1" sizeWithCells="1">
              <from>
                <xdr:col>2</xdr:col>
                <xdr:colOff>0</xdr:colOff>
                <xdr:row>68</xdr:row>
                <xdr:rowOff>0</xdr:rowOff>
              </from>
              <to>
                <xdr:col>4</xdr:col>
                <xdr:colOff>0</xdr:colOff>
                <xdr:row>68</xdr:row>
                <xdr:rowOff>9525</xdr:rowOff>
              </to>
            </anchor>
          </objectPr>
        </oleObject>
      </mc:Choice>
      <mc:Fallback>
        <oleObject progId="Equation.DSMT4" shapeId="2115" r:id="rId60"/>
      </mc:Fallback>
    </mc:AlternateContent>
    <mc:AlternateContent xmlns:mc="http://schemas.openxmlformats.org/markup-compatibility/2006">
      <mc:Choice Requires="x14">
        <oleObject progId="Equation.DSMT4" shapeId="2116" r:id="rId61">
          <objectPr defaultSize="0" autoPict="0" r:id="rId25">
            <anchor moveWithCells="1" sizeWithCells="1">
              <from>
                <xdr:col>0</xdr:col>
                <xdr:colOff>9525</xdr:colOff>
                <xdr:row>105</xdr:row>
                <xdr:rowOff>9525</xdr:rowOff>
              </from>
              <to>
                <xdr:col>2</xdr:col>
                <xdr:colOff>285750</xdr:colOff>
                <xdr:row>106</xdr:row>
                <xdr:rowOff>38100</xdr:rowOff>
              </to>
            </anchor>
          </objectPr>
        </oleObject>
      </mc:Choice>
      <mc:Fallback>
        <oleObject progId="Equation.DSMT4" shapeId="2116" r:id="rId61"/>
      </mc:Fallback>
    </mc:AlternateContent>
    <mc:AlternateContent xmlns:mc="http://schemas.openxmlformats.org/markup-compatibility/2006">
      <mc:Choice Requires="x14">
        <oleObject progId="Equation.DSMT4" shapeId="2117" r:id="rId62">
          <objectPr defaultSize="0" r:id="rId27">
            <anchor moveWithCells="1" sizeWithCells="1">
              <from>
                <xdr:col>0</xdr:col>
                <xdr:colOff>19050</xdr:colOff>
                <xdr:row>106</xdr:row>
                <xdr:rowOff>9525</xdr:rowOff>
              </from>
              <to>
                <xdr:col>1</xdr:col>
                <xdr:colOff>466725</xdr:colOff>
                <xdr:row>107</xdr:row>
                <xdr:rowOff>38100</xdr:rowOff>
              </to>
            </anchor>
          </objectPr>
        </oleObject>
      </mc:Choice>
      <mc:Fallback>
        <oleObject progId="Equation.DSMT4" shapeId="2117" r:id="rId62"/>
      </mc:Fallback>
    </mc:AlternateContent>
    <mc:AlternateContent xmlns:mc="http://schemas.openxmlformats.org/markup-compatibility/2006">
      <mc:Choice Requires="x14">
        <oleObject progId="Equation.DSMT4" shapeId="2118" r:id="rId63">
          <objectPr defaultSize="0" autoPict="0" r:id="rId13">
            <anchor moveWithCells="1" sizeWithCells="1">
              <from>
                <xdr:col>2</xdr:col>
                <xdr:colOff>0</xdr:colOff>
                <xdr:row>108</xdr:row>
                <xdr:rowOff>0</xdr:rowOff>
              </from>
              <to>
                <xdr:col>4</xdr:col>
                <xdr:colOff>0</xdr:colOff>
                <xdr:row>108</xdr:row>
                <xdr:rowOff>9525</xdr:rowOff>
              </to>
            </anchor>
          </objectPr>
        </oleObject>
      </mc:Choice>
      <mc:Fallback>
        <oleObject progId="Equation.DSMT4" shapeId="2118" r:id="rId6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workbookViewId="0"/>
  </sheetViews>
  <sheetFormatPr defaultRowHeight="15" x14ac:dyDescent="0.25"/>
  <sheetData>
    <row r="1" spans="1:6" x14ac:dyDescent="0.25">
      <c r="A1" s="15" t="s">
        <v>20</v>
      </c>
      <c r="D1" s="15" t="s">
        <v>20</v>
      </c>
      <c r="E1" s="15"/>
      <c r="F1" s="15"/>
    </row>
    <row r="2" spans="1:6" s="15" customFormat="1" x14ac:dyDescent="0.25">
      <c r="A2" s="15" t="s">
        <v>73</v>
      </c>
      <c r="D2" s="15" t="s">
        <v>74</v>
      </c>
    </row>
    <row r="3" spans="1:6" x14ac:dyDescent="0.25">
      <c r="A3" s="17" t="s">
        <v>2</v>
      </c>
      <c r="B3" s="17" t="s">
        <v>3</v>
      </c>
      <c r="D3" s="17" t="s">
        <v>76</v>
      </c>
      <c r="E3" s="17" t="s">
        <v>77</v>
      </c>
    </row>
    <row r="4" spans="1:6" x14ac:dyDescent="0.25">
      <c r="A4" s="15">
        <v>-0.54602973908185959</v>
      </c>
      <c r="B4" s="15">
        <v>-2.9843524619936943</v>
      </c>
      <c r="D4" s="15">
        <v>1.32</v>
      </c>
      <c r="E4" s="15">
        <v>2.9</v>
      </c>
    </row>
    <row r="5" spans="1:6" x14ac:dyDescent="0.25">
      <c r="A5" s="15">
        <v>5.8201307663402986</v>
      </c>
      <c r="B5" s="15">
        <v>9.7057111512694973</v>
      </c>
      <c r="D5" s="15">
        <v>2.8124418452288955</v>
      </c>
      <c r="E5" s="15">
        <v>2.8796366145752836</v>
      </c>
    </row>
    <row r="6" spans="1:6" x14ac:dyDescent="0.25">
      <c r="A6" s="15">
        <v>3.7684312271885574</v>
      </c>
      <c r="B6" s="15">
        <v>7.91606432053959</v>
      </c>
      <c r="D6" s="15">
        <v>2.1558979927003383</v>
      </c>
      <c r="E6" s="15">
        <v>2.3051607436127961</v>
      </c>
    </row>
    <row r="7" spans="1:6" x14ac:dyDescent="0.25">
      <c r="A7" s="15">
        <v>7.2465299606556073</v>
      </c>
      <c r="B7" s="15">
        <v>6.324566826748196</v>
      </c>
      <c r="D7" s="15">
        <v>3.2688895874097943</v>
      </c>
      <c r="E7" s="15">
        <v>3.2790283889835701</v>
      </c>
    </row>
    <row r="8" spans="1:6" x14ac:dyDescent="0.25">
      <c r="A8" s="15">
        <v>5.9294497557566501</v>
      </c>
      <c r="B8" s="15">
        <v>9.8413713809859473</v>
      </c>
      <c r="D8" s="15">
        <v>2.847423921842128</v>
      </c>
      <c r="E8" s="15">
        <v>2.9102459316118621</v>
      </c>
    </row>
    <row r="9" spans="1:6" x14ac:dyDescent="0.25">
      <c r="A9" s="15">
        <v>5.3990551830502227</v>
      </c>
      <c r="B9" s="15">
        <v>6.7576250027341302</v>
      </c>
      <c r="D9" s="15">
        <v>2.6776976585760712</v>
      </c>
      <c r="E9" s="15">
        <v>2.7617354512540624</v>
      </c>
    </row>
    <row r="10" spans="1:6" x14ac:dyDescent="0.25">
      <c r="A10" s="15">
        <v>4.7309312801808119</v>
      </c>
      <c r="B10" s="15">
        <v>5.5870985003421083</v>
      </c>
      <c r="D10" s="15">
        <v>2.4638980096578598</v>
      </c>
      <c r="E10" s="15">
        <v>2.5746607584506274</v>
      </c>
    </row>
    <row r="11" spans="1:6" x14ac:dyDescent="0.25">
      <c r="A11" s="15">
        <v>8.0177541829179972</v>
      </c>
      <c r="B11" s="15">
        <v>8.5966846806113608</v>
      </c>
      <c r="D11" s="15">
        <v>3.5156813385337591</v>
      </c>
      <c r="E11" s="15">
        <v>3.4949711712170393</v>
      </c>
    </row>
    <row r="12" spans="1:6" x14ac:dyDescent="0.25">
      <c r="A12" s="15">
        <v>7.3524860934121534</v>
      </c>
      <c r="B12" s="15">
        <v>4.6528723638912197</v>
      </c>
      <c r="D12" s="15">
        <v>3.3027955498918891</v>
      </c>
      <c r="E12" s="15">
        <v>3.308696106155403</v>
      </c>
    </row>
    <row r="13" spans="1:6" x14ac:dyDescent="0.25">
      <c r="A13" s="15">
        <v>6.8276871868583839</v>
      </c>
      <c r="B13" s="15">
        <v>6.4451283075468382</v>
      </c>
      <c r="D13" s="15">
        <v>3.1348598997946828</v>
      </c>
      <c r="E13" s="15">
        <v>3.1617524123203475</v>
      </c>
    </row>
    <row r="14" spans="1:6" x14ac:dyDescent="0.25">
      <c r="A14" s="15">
        <v>3.6238897817092948</v>
      </c>
      <c r="B14" s="15">
        <v>3.132656517351279</v>
      </c>
      <c r="D14" s="15">
        <v>2.1096447301469743</v>
      </c>
      <c r="E14" s="15">
        <v>2.2646891388786026</v>
      </c>
    </row>
    <row r="15" spans="1:6" x14ac:dyDescent="0.25">
      <c r="A15" s="15">
        <v>7.6511687009478919</v>
      </c>
      <c r="B15" s="15">
        <v>9.2448224374093115</v>
      </c>
      <c r="D15" s="15">
        <v>3.3983739843033254</v>
      </c>
      <c r="E15" s="15">
        <v>3.3923272362654098</v>
      </c>
    </row>
    <row r="16" spans="1:6" x14ac:dyDescent="0.25">
      <c r="A16" s="15">
        <v>6.6097017704742029</v>
      </c>
      <c r="B16" s="15">
        <v>5.1316633440874284</v>
      </c>
      <c r="D16" s="15">
        <v>3.0651045665517449</v>
      </c>
      <c r="E16" s="15">
        <v>3.1007164957327769</v>
      </c>
    </row>
    <row r="17" spans="1:5" x14ac:dyDescent="0.25">
      <c r="A17" s="15">
        <v>5.5678664946462959</v>
      </c>
      <c r="B17" s="15">
        <v>-0.25766915618441999</v>
      </c>
      <c r="D17" s="15">
        <v>2.7317172782868147</v>
      </c>
      <c r="E17" s="15">
        <v>2.8090026185009629</v>
      </c>
    </row>
    <row r="18" spans="1:5" x14ac:dyDescent="0.25">
      <c r="A18" s="15">
        <v>4.4741104400309268</v>
      </c>
      <c r="B18" s="15">
        <v>12.241598384804092</v>
      </c>
      <c r="D18" s="15">
        <v>2.3817153408098966</v>
      </c>
      <c r="E18" s="15">
        <v>2.5027509232086596</v>
      </c>
    </row>
    <row r="19" spans="1:5" x14ac:dyDescent="0.25">
      <c r="A19" s="15">
        <v>1.1590181682258844</v>
      </c>
      <c r="B19" s="15">
        <v>6.3324146291561192</v>
      </c>
      <c r="D19" s="15">
        <v>1.320885813832283</v>
      </c>
      <c r="E19" s="15">
        <v>1.5745250871032475</v>
      </c>
    </row>
    <row r="20" spans="1:5" x14ac:dyDescent="0.25">
      <c r="A20" s="15">
        <v>2.8356716509442776</v>
      </c>
      <c r="B20" s="15">
        <v>10.019466359750368</v>
      </c>
      <c r="D20" s="15">
        <v>1.8574149283021688</v>
      </c>
      <c r="E20" s="15">
        <v>2.0439880622643978</v>
      </c>
    </row>
    <row r="21" spans="1:5" x14ac:dyDescent="0.25">
      <c r="A21" s="15">
        <v>4.8068331605172716</v>
      </c>
      <c r="B21" s="15">
        <v>10.356134013505653</v>
      </c>
      <c r="D21" s="15">
        <v>2.4881866113655269</v>
      </c>
      <c r="E21" s="15">
        <v>2.5959132849448361</v>
      </c>
    </row>
    <row r="22" spans="1:5" x14ac:dyDescent="0.25">
      <c r="A22" s="15">
        <v>3.4039421305060387</v>
      </c>
      <c r="B22" s="15">
        <v>3.509180502675008</v>
      </c>
      <c r="D22" s="15">
        <v>2.0392614817619323</v>
      </c>
      <c r="E22" s="15">
        <v>2.2031037965416909</v>
      </c>
    </row>
    <row r="23" spans="1:5" x14ac:dyDescent="0.25">
      <c r="A23" s="15">
        <v>3.5590018822113052</v>
      </c>
      <c r="B23" s="15">
        <v>9.5833113543048967</v>
      </c>
      <c r="D23" s="15">
        <v>2.0888806023076176</v>
      </c>
      <c r="E23" s="15">
        <v>2.2465205270191655</v>
      </c>
    </row>
    <row r="24" spans="1:5" x14ac:dyDescent="0.25">
      <c r="A24" s="15">
        <v>10.048528522718698</v>
      </c>
      <c r="B24" s="15">
        <v>4.7371347742737271</v>
      </c>
      <c r="D24" s="15">
        <v>4.1655291272699833</v>
      </c>
      <c r="E24" s="15">
        <v>4.0635879863612354</v>
      </c>
    </row>
    <row r="25" spans="1:5" x14ac:dyDescent="0.25">
      <c r="A25" s="15">
        <v>5.2268969309516251</v>
      </c>
      <c r="B25" s="15">
        <v>10.178195922577288</v>
      </c>
      <c r="D25" s="15">
        <v>2.62260701790452</v>
      </c>
      <c r="E25" s="15">
        <v>2.7135311406664551</v>
      </c>
    </row>
    <row r="26" spans="1:5" x14ac:dyDescent="0.25">
      <c r="A26" s="15">
        <v>3.1408344082301483</v>
      </c>
      <c r="B26" s="15">
        <v>6.5851165951753501</v>
      </c>
      <c r="D26" s="15">
        <v>1.9550670106336474</v>
      </c>
      <c r="E26" s="15">
        <v>2.1294336343044415</v>
      </c>
    </row>
    <row r="27" spans="1:5" x14ac:dyDescent="0.25">
      <c r="A27" s="15">
        <v>0.30118276551365852</v>
      </c>
      <c r="B27" s="15">
        <v>3.6704953041917179</v>
      </c>
      <c r="D27" s="15">
        <v>1.0463784849643707</v>
      </c>
      <c r="E27" s="15">
        <v>1.3343311743438242</v>
      </c>
    </row>
    <row r="28" spans="1:5" x14ac:dyDescent="0.25">
      <c r="A28" s="15">
        <v>0.76145984418690205</v>
      </c>
      <c r="B28" s="15">
        <v>5.6576536887005204</v>
      </c>
      <c r="D28" s="15">
        <v>1.1936671501398086</v>
      </c>
      <c r="E28" s="15">
        <v>1.4632087563723324</v>
      </c>
    </row>
    <row r="29" spans="1:5" x14ac:dyDescent="0.25">
      <c r="A29" s="15">
        <v>4.8778942553035449</v>
      </c>
      <c r="B29" s="15">
        <v>7.7072807168005966</v>
      </c>
      <c r="D29" s="15">
        <v>2.5109261616971343</v>
      </c>
      <c r="E29" s="15">
        <v>2.6158103914849926</v>
      </c>
    </row>
    <row r="30" spans="1:5" x14ac:dyDescent="0.25">
      <c r="A30" s="15">
        <v>5.6589023668202572</v>
      </c>
      <c r="B30" s="15">
        <v>3.2761406752397306</v>
      </c>
      <c r="D30" s="15">
        <v>2.7608487573824823</v>
      </c>
      <c r="E30" s="15">
        <v>2.834492662709672</v>
      </c>
    </row>
    <row r="31" spans="1:5" x14ac:dyDescent="0.25">
      <c r="A31" s="15">
        <v>5.8587820174288936</v>
      </c>
      <c r="B31" s="15">
        <v>1.6596093397820368</v>
      </c>
      <c r="D31" s="15">
        <v>2.8248102455772459</v>
      </c>
      <c r="E31" s="15">
        <v>2.8904589648800902</v>
      </c>
    </row>
    <row r="32" spans="1:5" x14ac:dyDescent="0.25">
      <c r="A32" s="15">
        <v>6.0158312887942884</v>
      </c>
      <c r="B32" s="15">
        <v>9.9627548176213168</v>
      </c>
      <c r="D32" s="15">
        <v>2.8750660124141723</v>
      </c>
      <c r="E32" s="15">
        <v>2.9344327608624008</v>
      </c>
    </row>
    <row r="33" spans="1:5" x14ac:dyDescent="0.25">
      <c r="A33" s="15">
        <v>6.0438778316602111</v>
      </c>
      <c r="B33" s="15">
        <v>3.7760944602778181</v>
      </c>
      <c r="D33" s="15">
        <v>2.8840409061312675</v>
      </c>
      <c r="E33" s="15">
        <v>2.9422857928648591</v>
      </c>
    </row>
    <row r="34" spans="1:5" x14ac:dyDescent="0.25">
      <c r="A34" s="15">
        <v>3.5616939865285531</v>
      </c>
      <c r="B34" s="15">
        <v>4.0497614160412923</v>
      </c>
      <c r="D34" s="15">
        <v>2.0897420756891369</v>
      </c>
      <c r="E34" s="15">
        <v>2.2472743162279949</v>
      </c>
    </row>
    <row r="35" spans="1:5" x14ac:dyDescent="0.25">
      <c r="A35" s="15">
        <v>6.3415781849180348</v>
      </c>
      <c r="B35" s="15">
        <v>4.4961380050663138</v>
      </c>
      <c r="D35" s="15">
        <v>2.9793050191737711</v>
      </c>
      <c r="E35" s="15">
        <v>3.0256418917770498</v>
      </c>
    </row>
    <row r="36" spans="1:5" x14ac:dyDescent="0.25">
      <c r="A36" s="15">
        <v>5.2526629158528522</v>
      </c>
      <c r="B36" s="15">
        <v>9.4648201108211651</v>
      </c>
      <c r="D36" s="15">
        <v>2.6308521330729127</v>
      </c>
      <c r="E36" s="15">
        <v>2.7207456164387986</v>
      </c>
    </row>
    <row r="37" spans="1:5" x14ac:dyDescent="0.25">
      <c r="A37" s="15">
        <v>4.7408083926420659</v>
      </c>
      <c r="B37" s="15">
        <v>2.7182748150662519</v>
      </c>
      <c r="D37" s="15">
        <v>2.467058685645461</v>
      </c>
      <c r="E37" s="15">
        <v>2.5774263499397785</v>
      </c>
    </row>
    <row r="38" spans="1:5" x14ac:dyDescent="0.25">
      <c r="A38" s="15">
        <v>2.3397514749085531</v>
      </c>
      <c r="B38" s="15">
        <v>6.745548049962963</v>
      </c>
      <c r="D38" s="15">
        <v>1.6987204719707369</v>
      </c>
      <c r="E38" s="15">
        <v>1.9051304129743949</v>
      </c>
    </row>
    <row r="39" spans="1:5" x14ac:dyDescent="0.25">
      <c r="A39" s="15">
        <v>6.0465790309244767</v>
      </c>
      <c r="B39" s="15">
        <v>6.5083438736619428</v>
      </c>
      <c r="D39" s="15">
        <v>2.8849052898958325</v>
      </c>
      <c r="E39" s="15">
        <v>2.9430421286588535</v>
      </c>
    </row>
    <row r="40" spans="1:5" x14ac:dyDescent="0.25">
      <c r="A40" s="15">
        <v>7.0669002095819451</v>
      </c>
      <c r="B40" s="15">
        <v>9.0591013455705252</v>
      </c>
      <c r="D40" s="15">
        <v>3.2114080670662224</v>
      </c>
      <c r="E40" s="15">
        <v>3.2287320586829447</v>
      </c>
    </row>
    <row r="41" spans="1:5" x14ac:dyDescent="0.25">
      <c r="A41" s="15">
        <v>7.2019328879541717</v>
      </c>
      <c r="B41" s="15">
        <v>3.6844310367596336</v>
      </c>
      <c r="D41" s="15">
        <v>3.2546185241453349</v>
      </c>
      <c r="E41" s="15">
        <v>3.2665412086271681</v>
      </c>
    </row>
    <row r="42" spans="1:5" x14ac:dyDescent="0.25">
      <c r="A42" s="15">
        <v>5.5997192728391383</v>
      </c>
      <c r="B42" s="15">
        <v>7.234338924405165</v>
      </c>
      <c r="D42" s="15">
        <v>2.7419101673085242</v>
      </c>
      <c r="E42" s="15">
        <v>2.8179213963949588</v>
      </c>
    </row>
    <row r="43" spans="1:5" x14ac:dyDescent="0.25">
      <c r="A43" s="15">
        <v>4.4624006957456004</v>
      </c>
      <c r="B43" s="15">
        <v>6.5860511009814218</v>
      </c>
      <c r="D43" s="15">
        <v>2.3779682226385921</v>
      </c>
      <c r="E43" s="15">
        <v>2.4994721948087681</v>
      </c>
    </row>
    <row r="44" spans="1:5" x14ac:dyDescent="0.25">
      <c r="A44" s="15">
        <v>7.810175659658853</v>
      </c>
      <c r="B44" s="15">
        <v>9.1179752113530412</v>
      </c>
      <c r="D44" s="15">
        <v>3.4492562110908329</v>
      </c>
      <c r="E44" s="15">
        <v>3.4368491847044789</v>
      </c>
    </row>
    <row r="45" spans="1:5" x14ac:dyDescent="0.25">
      <c r="A45" s="15">
        <v>6.705580701935105</v>
      </c>
      <c r="B45" s="15">
        <v>3.9139306560682599</v>
      </c>
      <c r="D45" s="15">
        <v>3.0957858246192336</v>
      </c>
      <c r="E45" s="15">
        <v>3.1275625965418294</v>
      </c>
    </row>
    <row r="46" spans="1:5" x14ac:dyDescent="0.25">
      <c r="A46" s="15">
        <v>8.9099502954632044</v>
      </c>
      <c r="B46" s="15">
        <v>1.0792880554217845</v>
      </c>
      <c r="D46" s="15">
        <v>3.8011840945482254</v>
      </c>
      <c r="E46" s="15">
        <v>3.7447860827296973</v>
      </c>
    </row>
    <row r="47" spans="1:5" x14ac:dyDescent="0.25">
      <c r="A47" s="15">
        <v>8.3892463888041675</v>
      </c>
      <c r="B47" s="15">
        <v>4.4744977155060042</v>
      </c>
      <c r="D47" s="15">
        <v>3.6345588444173336</v>
      </c>
      <c r="E47" s="15">
        <v>3.5989889888651669</v>
      </c>
    </row>
    <row r="48" spans="1:5" x14ac:dyDescent="0.25">
      <c r="A48" s="15">
        <v>5.697610461327713</v>
      </c>
      <c r="B48" s="15">
        <v>2.3898471833090298</v>
      </c>
      <c r="D48" s="15">
        <v>2.7732353476248681</v>
      </c>
      <c r="E48" s="15">
        <v>2.8453309291717597</v>
      </c>
    </row>
    <row r="49" spans="1:5" x14ac:dyDescent="0.25">
      <c r="A49" s="15">
        <v>3.3602545525063761</v>
      </c>
      <c r="B49" s="15">
        <v>7.2089026313333306</v>
      </c>
      <c r="D49" s="15">
        <v>2.0252814568020403</v>
      </c>
      <c r="E49" s="15">
        <v>2.1908712747017853</v>
      </c>
    </row>
    <row r="50" spans="1:5" x14ac:dyDescent="0.25">
      <c r="A50" s="15">
        <v>5.3096154740778729</v>
      </c>
      <c r="B50" s="15">
        <v>6.3883553745254176</v>
      </c>
      <c r="D50" s="15">
        <v>2.6490769517049193</v>
      </c>
      <c r="E50" s="15">
        <v>2.7366923327418045</v>
      </c>
    </row>
    <row r="51" spans="1:5" x14ac:dyDescent="0.25">
      <c r="A51" s="15">
        <v>4.0571776051074266</v>
      </c>
      <c r="B51" s="15">
        <v>6.1596913534740452</v>
      </c>
      <c r="D51" s="15">
        <v>2.2482968336343765</v>
      </c>
      <c r="E51" s="15">
        <v>2.3860097294300795</v>
      </c>
    </row>
    <row r="52" spans="1:5" x14ac:dyDescent="0.25">
      <c r="A52" s="15">
        <v>7.6808727979077958</v>
      </c>
      <c r="B52" s="15">
        <v>5.9484759882761864</v>
      </c>
      <c r="D52" s="15">
        <v>3.4078792953304946</v>
      </c>
      <c r="E52" s="15">
        <v>3.4006443834141828</v>
      </c>
    </row>
    <row r="53" spans="1:5" x14ac:dyDescent="0.25">
      <c r="A53" s="15">
        <v>3.8843872541910969</v>
      </c>
      <c r="B53" s="15">
        <v>9.8175312511157244</v>
      </c>
      <c r="D53" s="15">
        <v>2.193003921341151</v>
      </c>
      <c r="E53" s="15">
        <v>2.3376284311735072</v>
      </c>
    </row>
    <row r="54" spans="1:5" x14ac:dyDescent="0.25">
      <c r="A54" s="15">
        <v>7.0420664567500353</v>
      </c>
      <c r="B54" s="15">
        <v>4.6510988492227625</v>
      </c>
      <c r="D54" s="15">
        <v>3.2034612661600113</v>
      </c>
      <c r="E54" s="15">
        <v>3.2217786078900099</v>
      </c>
    </row>
    <row r="55" spans="1:5" x14ac:dyDescent="0.25">
      <c r="A55" s="15">
        <v>7.5191782823530957</v>
      </c>
      <c r="B55" s="15">
        <v>8.4186510927393101</v>
      </c>
      <c r="D55" s="15">
        <v>3.3561370503529906</v>
      </c>
      <c r="E55" s="15">
        <v>3.3553699190588668</v>
      </c>
    </row>
    <row r="56" spans="1:5" x14ac:dyDescent="0.25">
      <c r="A56" s="15">
        <v>10.952166078612208</v>
      </c>
      <c r="B56" s="15">
        <v>6.9071800377569161</v>
      </c>
      <c r="D56" s="15">
        <v>4.4546931451559066</v>
      </c>
      <c r="E56" s="15">
        <v>4.3166065020114184</v>
      </c>
    </row>
    <row r="57" spans="1:5" x14ac:dyDescent="0.25">
      <c r="A57" s="15">
        <v>12.354534149169922</v>
      </c>
      <c r="B57" s="15">
        <v>6.6608593139389995</v>
      </c>
      <c r="D57" s="15">
        <v>4.903450927734375</v>
      </c>
      <c r="E57" s="15">
        <v>4.7092695617675782</v>
      </c>
    </row>
    <row r="58" spans="1:5" x14ac:dyDescent="0.25">
      <c r="A58" s="15">
        <v>6.0664583113684785</v>
      </c>
      <c r="B58" s="15">
        <v>5.8398516254383139</v>
      </c>
      <c r="D58" s="15">
        <v>2.8912666596379131</v>
      </c>
      <c r="E58" s="15">
        <v>2.948608327183174</v>
      </c>
    </row>
    <row r="59" spans="1:5" x14ac:dyDescent="0.25">
      <c r="A59" s="15">
        <v>4.9540576153667644</v>
      </c>
      <c r="B59" s="15">
        <v>5.4660254287737189</v>
      </c>
      <c r="D59" s="15">
        <v>2.5352984369173646</v>
      </c>
      <c r="E59" s="15">
        <v>2.6371361323026941</v>
      </c>
    </row>
    <row r="60" spans="1:5" x14ac:dyDescent="0.25">
      <c r="A60" s="15">
        <v>4.2513865562505089</v>
      </c>
      <c r="B60" s="15">
        <v>2.9693226375966333</v>
      </c>
      <c r="D60" s="15">
        <v>2.3104436980001628</v>
      </c>
      <c r="E60" s="15">
        <v>2.4403882357501425</v>
      </c>
    </row>
    <row r="61" spans="1:5" x14ac:dyDescent="0.25">
      <c r="A61" s="15">
        <v>4.4355251273082104</v>
      </c>
      <c r="B61" s="15">
        <v>5.0487583545473171</v>
      </c>
      <c r="D61" s="15">
        <v>2.3693680407386273</v>
      </c>
      <c r="E61" s="15">
        <v>2.4919470356462989</v>
      </c>
    </row>
    <row r="62" spans="1:5" x14ac:dyDescent="0.25">
      <c r="A62" s="15">
        <v>7.4901017367374152</v>
      </c>
      <c r="B62" s="15">
        <v>6.8310689736390486</v>
      </c>
      <c r="D62" s="15">
        <v>3.3468325557559728</v>
      </c>
      <c r="E62" s="15">
        <v>3.3472284862864763</v>
      </c>
    </row>
    <row r="63" spans="1:5" x14ac:dyDescent="0.25">
      <c r="A63" s="15">
        <v>1.5361310513690114</v>
      </c>
      <c r="B63" s="15">
        <v>5.6955114056618186</v>
      </c>
      <c r="D63" s="15">
        <v>1.4415619364380836</v>
      </c>
      <c r="E63" s="15">
        <v>1.6801166943833232</v>
      </c>
    </row>
    <row r="64" spans="1:5" x14ac:dyDescent="0.25">
      <c r="A64" s="15">
        <v>4.8672872733441181</v>
      </c>
      <c r="B64" s="15">
        <v>1.7195268507348374</v>
      </c>
      <c r="D64" s="15">
        <v>2.5075319274701178</v>
      </c>
      <c r="E64" s="15">
        <v>2.6128404365363531</v>
      </c>
    </row>
    <row r="65" spans="1:5" x14ac:dyDescent="0.25">
      <c r="A65" s="15">
        <v>2.8504600347951055</v>
      </c>
      <c r="B65" s="15">
        <v>8.0601385131158167</v>
      </c>
      <c r="D65" s="15">
        <v>1.8621472111344337</v>
      </c>
      <c r="E65" s="15">
        <v>2.0481288097426296</v>
      </c>
    </row>
    <row r="66" spans="1:5" x14ac:dyDescent="0.25">
      <c r="A66" s="15">
        <v>6.4197992767440155</v>
      </c>
      <c r="B66" s="15">
        <v>6.2454885361657944</v>
      </c>
      <c r="D66" s="15">
        <v>3.0043357685580849</v>
      </c>
      <c r="E66" s="15">
        <v>3.0475437974883244</v>
      </c>
    </row>
    <row r="67" spans="1:5" x14ac:dyDescent="0.25">
      <c r="A67" s="15">
        <v>2.325272319256328</v>
      </c>
      <c r="B67" s="15">
        <v>1.759785633708816</v>
      </c>
      <c r="D67" s="15">
        <v>1.6940871421620249</v>
      </c>
      <c r="E67" s="15">
        <v>1.9010762493917719</v>
      </c>
    </row>
    <row r="68" spans="1:5" x14ac:dyDescent="0.25">
      <c r="A68" s="15">
        <v>0.75127350352704525</v>
      </c>
      <c r="B68" s="15">
        <v>4.8991044119757134</v>
      </c>
      <c r="D68" s="15">
        <v>1.1904075211286544</v>
      </c>
      <c r="E68" s="15">
        <v>1.4603565809875725</v>
      </c>
    </row>
    <row r="69" spans="1:5" x14ac:dyDescent="0.25">
      <c r="A69" s="15">
        <v>8.2939586288994178</v>
      </c>
      <c r="B69" s="15">
        <v>6.6139157449069899</v>
      </c>
      <c r="D69" s="15">
        <v>3.6040667612478137</v>
      </c>
      <c r="E69" s="15">
        <v>3.572308416091837</v>
      </c>
    </row>
    <row r="70" spans="1:5" x14ac:dyDescent="0.25">
      <c r="A70" s="15">
        <v>4.3097943059983663</v>
      </c>
      <c r="B70" s="15">
        <v>8.6238262762490194</v>
      </c>
      <c r="D70" s="15">
        <v>2.3291341779194772</v>
      </c>
      <c r="E70" s="15">
        <v>2.4567424056795426</v>
      </c>
    </row>
    <row r="71" spans="1:5" x14ac:dyDescent="0.25">
      <c r="A71" s="15">
        <v>4.291847701795632</v>
      </c>
      <c r="B71" s="15">
        <v>7.5362184058176354</v>
      </c>
      <c r="D71" s="15">
        <v>2.3233912645746022</v>
      </c>
      <c r="E71" s="15">
        <v>2.451717356502777</v>
      </c>
    </row>
    <row r="72" spans="1:5" x14ac:dyDescent="0.25">
      <c r="A72" s="15">
        <v>5.944338184024673</v>
      </c>
      <c r="B72" s="15">
        <v>-1.7327422332018614</v>
      </c>
      <c r="D72" s="15">
        <v>2.8521882188878953</v>
      </c>
      <c r="E72" s="15">
        <v>2.9144146915269085</v>
      </c>
    </row>
    <row r="73" spans="1:5" x14ac:dyDescent="0.25">
      <c r="A73" s="15">
        <v>6.498413725028513</v>
      </c>
      <c r="B73" s="15">
        <v>6.9666985079093138</v>
      </c>
      <c r="D73" s="15">
        <v>3.0294923920091241</v>
      </c>
      <c r="E73" s="15">
        <v>3.0695558430079837</v>
      </c>
    </row>
    <row r="74" spans="1:5" x14ac:dyDescent="0.25">
      <c r="A74" s="15">
        <v>7.4693743524840102</v>
      </c>
      <c r="B74" s="15">
        <v>3.9288077156525105</v>
      </c>
      <c r="D74" s="15">
        <v>3.3401997927948832</v>
      </c>
      <c r="E74" s="15">
        <v>3.3414248186955229</v>
      </c>
    </row>
    <row r="75" spans="1:5" x14ac:dyDescent="0.25">
      <c r="A75" s="15">
        <v>6.7044802133459598</v>
      </c>
      <c r="B75" s="15">
        <v>1.0571191220660694</v>
      </c>
      <c r="D75" s="15">
        <v>3.0954336682707071</v>
      </c>
      <c r="E75" s="15">
        <v>3.1272544597368688</v>
      </c>
    </row>
    <row r="76" spans="1:5" x14ac:dyDescent="0.25">
      <c r="A76" s="15">
        <v>5.4244778337015305</v>
      </c>
      <c r="B76" s="15">
        <v>8.8266617846384179</v>
      </c>
      <c r="D76" s="15">
        <v>2.6858329067844897</v>
      </c>
      <c r="E76" s="15">
        <v>2.7688537934364286</v>
      </c>
    </row>
    <row r="77" spans="1:5" x14ac:dyDescent="0.25">
      <c r="A77" s="15">
        <v>3.8547377269132994</v>
      </c>
      <c r="B77" s="15">
        <v>9.8617736208834685</v>
      </c>
      <c r="D77" s="15">
        <v>2.1835160726122558</v>
      </c>
      <c r="E77" s="15">
        <v>2.3293265635357239</v>
      </c>
    </row>
    <row r="78" spans="1:5" x14ac:dyDescent="0.25">
      <c r="A78" s="15">
        <v>6.8098133422317915</v>
      </c>
      <c r="B78" s="15">
        <v>-5.6061465642414987E-2</v>
      </c>
      <c r="D78" s="15">
        <v>3.1291402695141732</v>
      </c>
      <c r="E78" s="15">
        <v>3.1567477358249016</v>
      </c>
    </row>
    <row r="79" spans="1:5" x14ac:dyDescent="0.25">
      <c r="A79" s="15">
        <v>5.3417115421034396</v>
      </c>
      <c r="B79" s="15">
        <v>5.6259862200531643</v>
      </c>
      <c r="D79" s="15">
        <v>2.6593476934731006</v>
      </c>
      <c r="E79" s="15">
        <v>2.7456792317889631</v>
      </c>
    </row>
    <row r="80" spans="1:5" x14ac:dyDescent="0.25">
      <c r="A80" s="15">
        <v>5.2888562575099058</v>
      </c>
      <c r="B80" s="15">
        <v>8.8873364499304444</v>
      </c>
      <c r="D80" s="15">
        <v>2.6424340024031698</v>
      </c>
      <c r="E80" s="15">
        <v>2.7308797521027737</v>
      </c>
    </row>
    <row r="81" spans="1:5" x14ac:dyDescent="0.25">
      <c r="A81" s="15">
        <v>8.7734533306211233</v>
      </c>
      <c r="B81" s="15">
        <v>1.4051099848584272</v>
      </c>
      <c r="D81" s="15">
        <v>3.7575050657987594</v>
      </c>
      <c r="E81" s="15">
        <v>3.7065669325739146</v>
      </c>
    </row>
    <row r="82" spans="1:5" x14ac:dyDescent="0.25">
      <c r="A82" s="15">
        <v>6.8141766430635471</v>
      </c>
      <c r="B82" s="15">
        <v>6.820820105218445</v>
      </c>
      <c r="D82" s="15">
        <v>3.130536525780335</v>
      </c>
      <c r="E82" s="15">
        <v>3.1579694600577932</v>
      </c>
    </row>
    <row r="83" spans="1:5" x14ac:dyDescent="0.25">
      <c r="A83" s="15">
        <v>3.0285390974022448</v>
      </c>
      <c r="B83" s="15">
        <v>7.2960435924469493</v>
      </c>
      <c r="D83" s="15">
        <v>1.9191325111687183</v>
      </c>
      <c r="E83" s="15">
        <v>2.0979909472726286</v>
      </c>
    </row>
    <row r="84" spans="1:5" x14ac:dyDescent="0.25">
      <c r="A84" s="15">
        <v>6.0017682269681245</v>
      </c>
      <c r="B84" s="15">
        <v>7.481266735936515</v>
      </c>
      <c r="D84" s="15">
        <v>2.8705658326297998</v>
      </c>
      <c r="E84" s="15">
        <v>2.9304951035510749</v>
      </c>
    </row>
    <row r="85" spans="1:5" x14ac:dyDescent="0.25">
      <c r="A85" s="15">
        <v>4.9164795680262614</v>
      </c>
      <c r="B85" s="15">
        <v>7.3555109035223722</v>
      </c>
      <c r="D85" s="15">
        <v>2.5232734617684036</v>
      </c>
      <c r="E85" s="15">
        <v>2.6266142790473532</v>
      </c>
    </row>
    <row r="86" spans="1:5" x14ac:dyDescent="0.25">
      <c r="A86" s="15">
        <v>6.7560576578835025</v>
      </c>
      <c r="B86" s="15">
        <v>2.3090090204786975</v>
      </c>
      <c r="D86" s="15">
        <v>3.1119384505227208</v>
      </c>
      <c r="E86" s="15">
        <v>3.1416961442073807</v>
      </c>
    </row>
    <row r="87" spans="1:5" x14ac:dyDescent="0.25">
      <c r="A87" s="15">
        <v>6.0532524482987355</v>
      </c>
      <c r="B87" s="15">
        <v>6.0047066350816749</v>
      </c>
      <c r="D87" s="15">
        <v>2.8870407834555953</v>
      </c>
      <c r="E87" s="15">
        <v>2.944910685523646</v>
      </c>
    </row>
    <row r="88" spans="1:5" x14ac:dyDescent="0.25">
      <c r="A88" s="15">
        <v>5.8650029611890204</v>
      </c>
      <c r="B88" s="15">
        <v>2.7245298648776952</v>
      </c>
      <c r="D88" s="15">
        <v>2.8268009475804865</v>
      </c>
      <c r="E88" s="15">
        <v>2.8922008291329258</v>
      </c>
    </row>
    <row r="89" spans="1:5" x14ac:dyDescent="0.25">
      <c r="A89" s="15">
        <v>4.7902371559466701</v>
      </c>
      <c r="B89" s="15">
        <v>6.720718844604562</v>
      </c>
      <c r="D89" s="15">
        <v>2.4828758899029344</v>
      </c>
      <c r="E89" s="15">
        <v>2.5912664036650677</v>
      </c>
    </row>
    <row r="90" spans="1:5" x14ac:dyDescent="0.25">
      <c r="A90" s="15">
        <v>3.4404265104676597</v>
      </c>
      <c r="B90" s="15">
        <v>3.6586877892259508</v>
      </c>
      <c r="D90" s="15">
        <v>2.0509364833496511</v>
      </c>
      <c r="E90" s="15">
        <v>2.2133194229309447</v>
      </c>
    </row>
    <row r="91" spans="1:5" x14ac:dyDescent="0.25">
      <c r="A91" s="15">
        <v>3.9898659022292122</v>
      </c>
      <c r="B91" s="15">
        <v>6.5074161890661344</v>
      </c>
      <c r="D91" s="15">
        <v>2.2267570887133479</v>
      </c>
      <c r="E91" s="15">
        <v>2.3671624526241795</v>
      </c>
    </row>
    <row r="92" spans="1:5" x14ac:dyDescent="0.25">
      <c r="A92" s="15">
        <v>5.1225460563437082</v>
      </c>
      <c r="B92" s="15">
        <v>8.0998277250328101</v>
      </c>
      <c r="D92" s="15">
        <v>2.5892147380299866</v>
      </c>
      <c r="E92" s="15">
        <v>2.6843128957762383</v>
      </c>
    </row>
    <row r="93" spans="1:5" x14ac:dyDescent="0.25">
      <c r="A93" s="15">
        <v>7.2039110389305279</v>
      </c>
      <c r="B93" s="15">
        <v>4.3426710059575271</v>
      </c>
      <c r="D93" s="15">
        <v>3.2552515324577689</v>
      </c>
      <c r="E93" s="15">
        <v>3.2670950909005478</v>
      </c>
    </row>
    <row r="94" spans="1:5" x14ac:dyDescent="0.25">
      <c r="A94" s="15">
        <v>5.5857812665344682</v>
      </c>
      <c r="B94" s="15">
        <v>5.2983975971583277</v>
      </c>
      <c r="D94" s="15">
        <v>2.7374500052910298</v>
      </c>
      <c r="E94" s="15">
        <v>2.8140187546296511</v>
      </c>
    </row>
    <row r="95" spans="1:5" x14ac:dyDescent="0.25">
      <c r="A95" s="15">
        <v>10.151956260204315</v>
      </c>
      <c r="B95" s="15">
        <v>4.6559180342737818</v>
      </c>
      <c r="D95" s="15">
        <v>4.1986260032653808</v>
      </c>
      <c r="E95" s="15">
        <v>4.0925477528572083</v>
      </c>
    </row>
    <row r="96" spans="1:5" x14ac:dyDescent="0.25">
      <c r="A96" s="15">
        <v>6.858744157187175</v>
      </c>
      <c r="B96" s="15">
        <v>-0.57586497254669666</v>
      </c>
      <c r="D96" s="15">
        <v>3.144798130299896</v>
      </c>
      <c r="E96" s="15">
        <v>3.170448364012409</v>
      </c>
    </row>
    <row r="97" spans="1:5" x14ac:dyDescent="0.25">
      <c r="A97" s="15">
        <v>4.7053335517994128</v>
      </c>
      <c r="B97" s="15">
        <v>4.7451531069382327</v>
      </c>
      <c r="D97" s="15">
        <v>2.4557067365758121</v>
      </c>
      <c r="E97" s="15">
        <v>2.5674933945038356</v>
      </c>
    </row>
    <row r="98" spans="1:5" x14ac:dyDescent="0.25">
      <c r="A98" s="15">
        <v>3.583599166420754</v>
      </c>
      <c r="B98" s="15">
        <v>6.3393415681784973</v>
      </c>
      <c r="D98" s="15">
        <v>2.0967517332546413</v>
      </c>
      <c r="E98" s="15">
        <v>2.2534077665978112</v>
      </c>
    </row>
    <row r="99" spans="1:5" x14ac:dyDescent="0.25">
      <c r="A99" s="15">
        <v>6.3102529136522207</v>
      </c>
      <c r="B99" s="15">
        <v>9.6565029404300731</v>
      </c>
      <c r="D99" s="15">
        <v>2.9692809323687106</v>
      </c>
      <c r="E99" s="15">
        <v>3.0168708158226218</v>
      </c>
    </row>
    <row r="100" spans="1:5" x14ac:dyDescent="0.25">
      <c r="A100" s="15">
        <v>5.4593774191453122</v>
      </c>
      <c r="B100" s="15">
        <v>11.427282303571701</v>
      </c>
      <c r="D100" s="15">
        <v>2.6970007741264999</v>
      </c>
      <c r="E100" s="15">
        <v>2.7786256773606874</v>
      </c>
    </row>
    <row r="101" spans="1:5" x14ac:dyDescent="0.25">
      <c r="A101" s="15">
        <v>2.4485543260816485</v>
      </c>
      <c r="B101" s="15">
        <v>10.050652933074161</v>
      </c>
      <c r="D101" s="15">
        <v>1.7335373843461275</v>
      </c>
      <c r="E101" s="15">
        <v>1.9355952113028616</v>
      </c>
    </row>
    <row r="102" spans="1:5" x14ac:dyDescent="0.25">
      <c r="A102" s="15">
        <v>6.5474150258232839</v>
      </c>
      <c r="B102" s="15">
        <v>6.4386311047710478</v>
      </c>
      <c r="D102" s="15">
        <v>3.0451728082634508</v>
      </c>
      <c r="E102" s="15">
        <v>3.0832762072305195</v>
      </c>
    </row>
    <row r="103" spans="1:5" x14ac:dyDescent="0.25">
      <c r="A103" s="15">
        <v>5.5240970621234737</v>
      </c>
      <c r="B103" s="15">
        <v>6.9011773727252148</v>
      </c>
      <c r="D103" s="15">
        <v>2.7177110598795116</v>
      </c>
      <c r="E103" s="15">
        <v>2.7967471773945727</v>
      </c>
    </row>
    <row r="104" spans="1:5" x14ac:dyDescent="0.25">
      <c r="A104" s="15">
        <v>3.4055337462341413</v>
      </c>
      <c r="B104" s="15">
        <v>6.4337607606430538</v>
      </c>
      <c r="D104" s="15">
        <v>2.0397707987949252</v>
      </c>
      <c r="E104" s="15">
        <v>2.2035494489455596</v>
      </c>
    </row>
    <row r="105" spans="1:5" x14ac:dyDescent="0.25">
      <c r="A105" s="15">
        <v>8.7816569728311151</v>
      </c>
      <c r="B105" s="15">
        <v>6.1934836291184183</v>
      </c>
      <c r="D105" s="15">
        <v>3.7601302313059568</v>
      </c>
      <c r="E105" s="15">
        <v>3.7088639523927123</v>
      </c>
    </row>
    <row r="106" spans="1:5" x14ac:dyDescent="0.25">
      <c r="A106" s="15">
        <v>3.3534651745576411</v>
      </c>
      <c r="B106" s="15">
        <v>4.6761872605711687</v>
      </c>
      <c r="D106" s="15">
        <v>2.0231088558584451</v>
      </c>
      <c r="E106" s="15">
        <v>2.1889702488761396</v>
      </c>
    </row>
    <row r="107" spans="1:5" x14ac:dyDescent="0.25">
      <c r="A107" s="15">
        <v>8.1225552574032918</v>
      </c>
      <c r="B107" s="15">
        <v>1.957327882933896</v>
      </c>
      <c r="D107" s="15">
        <v>3.5492176823690533</v>
      </c>
      <c r="E107" s="15">
        <v>3.5243154720729217</v>
      </c>
    </row>
    <row r="108" spans="1:5" x14ac:dyDescent="0.25">
      <c r="A108" s="15">
        <v>6.5081294021802023</v>
      </c>
      <c r="B108" s="15">
        <v>10.005987648270093</v>
      </c>
      <c r="D108" s="15">
        <v>3.0326014086976647</v>
      </c>
      <c r="E108" s="15">
        <v>3.0722762326104567</v>
      </c>
    </row>
    <row r="109" spans="1:5" x14ac:dyDescent="0.25">
      <c r="A109" s="15">
        <v>4.4686966728186235</v>
      </c>
      <c r="B109" s="15">
        <v>8.7573037186812144</v>
      </c>
      <c r="D109" s="15">
        <v>2.3799829353019595</v>
      </c>
      <c r="E109" s="15">
        <v>2.5012350683892146</v>
      </c>
    </row>
    <row r="110" spans="1:5" x14ac:dyDescent="0.25">
      <c r="A110" s="15">
        <v>5.12970832712017</v>
      </c>
      <c r="B110" s="15">
        <v>5.7404597706918139</v>
      </c>
      <c r="D110" s="15">
        <v>2.5915066646784544</v>
      </c>
      <c r="E110" s="15">
        <v>2.6863183315936476</v>
      </c>
    </row>
    <row r="111" spans="1:5" x14ac:dyDescent="0.25">
      <c r="A111" s="15">
        <v>2.5540011418052018</v>
      </c>
      <c r="B111" s="15">
        <v>5.2281527738668956</v>
      </c>
      <c r="D111" s="15">
        <v>1.7672803653776645</v>
      </c>
      <c r="E111" s="15">
        <v>1.9651203197054565</v>
      </c>
    </row>
    <row r="112" spans="1:5" x14ac:dyDescent="0.25">
      <c r="A112" s="15">
        <v>9.1663732316810638</v>
      </c>
      <c r="B112" s="15">
        <v>5.8329553818621207</v>
      </c>
      <c r="D112" s="15">
        <v>3.8832394341379404</v>
      </c>
      <c r="E112" s="15">
        <v>3.8165845048706979</v>
      </c>
    </row>
    <row r="113" spans="1:5" x14ac:dyDescent="0.25">
      <c r="A113" s="15">
        <v>6.4532595868222415</v>
      </c>
      <c r="B113" s="15">
        <v>7.3306475921126548</v>
      </c>
      <c r="D113" s="15">
        <v>3.0150430677831173</v>
      </c>
      <c r="E113" s="15">
        <v>3.0569126843102277</v>
      </c>
    </row>
    <row r="114" spans="1:5" x14ac:dyDescent="0.25">
      <c r="A114" s="15">
        <v>3.4546737449709326</v>
      </c>
      <c r="B114" s="15">
        <v>2.1313778840121813</v>
      </c>
      <c r="D114" s="15">
        <v>2.0554955983906984</v>
      </c>
      <c r="E114" s="15">
        <v>2.2173086485918612</v>
      </c>
    </row>
    <row r="115" spans="1:5" x14ac:dyDescent="0.25">
      <c r="A115" s="15">
        <v>7.8227448764373548</v>
      </c>
      <c r="B115" s="15">
        <v>5.1333379512070678</v>
      </c>
      <c r="D115" s="15">
        <v>3.4532783604599535</v>
      </c>
      <c r="E115" s="15">
        <v>3.4403685654024594</v>
      </c>
    </row>
    <row r="116" spans="1:5" x14ac:dyDescent="0.25">
      <c r="A116" s="15">
        <v>7.3435730453347787</v>
      </c>
      <c r="B116" s="15">
        <v>6.259997250395827</v>
      </c>
      <c r="D116" s="15">
        <v>3.2999433745071292</v>
      </c>
      <c r="E116" s="15">
        <v>3.3062004526937381</v>
      </c>
    </row>
    <row r="117" spans="1:5" x14ac:dyDescent="0.25">
      <c r="A117" s="15">
        <v>5.9142771103943232</v>
      </c>
      <c r="B117" s="15">
        <v>5.2032144291442819</v>
      </c>
      <c r="D117" s="15">
        <v>2.8425686753261834</v>
      </c>
      <c r="E117" s="15">
        <v>2.9059975909104105</v>
      </c>
    </row>
    <row r="118" spans="1:5" x14ac:dyDescent="0.25">
      <c r="A118" s="15">
        <v>3.7541430654237047</v>
      </c>
      <c r="B118" s="15">
        <v>5.0762307788827457</v>
      </c>
      <c r="D118" s="15"/>
      <c r="E118" s="15">
        <v>2.3011600583186373</v>
      </c>
    </row>
    <row r="119" spans="1:5" x14ac:dyDescent="0.25">
      <c r="A119" s="15">
        <v>3.6531482262653299</v>
      </c>
      <c r="B119" s="15">
        <v>8.3540951588074677</v>
      </c>
      <c r="D119" s="15"/>
      <c r="E119" s="15">
        <v>2.2728815033542924</v>
      </c>
    </row>
    <row r="120" spans="1:5" x14ac:dyDescent="0.25">
      <c r="A120" s="15">
        <v>7.3094488041242585</v>
      </c>
      <c r="B120" s="15">
        <v>8.9753778107988182</v>
      </c>
      <c r="D120" s="15"/>
      <c r="E120" s="15">
        <v>3.2966456651547924</v>
      </c>
    </row>
    <row r="121" spans="1:5" x14ac:dyDescent="0.25">
      <c r="A121" s="15">
        <v>5.3759176378371194</v>
      </c>
      <c r="B121" s="15">
        <v>4.8584977472783066</v>
      </c>
      <c r="D121" s="15"/>
      <c r="E121" s="15">
        <v>2.7552569385943935</v>
      </c>
    </row>
    <row r="122" spans="1:5" x14ac:dyDescent="0.25">
      <c r="A122" s="15">
        <v>3.4741915012709796</v>
      </c>
      <c r="B122" s="15">
        <v>8.663416580617195</v>
      </c>
      <c r="D122" s="15"/>
      <c r="E122" s="15">
        <v>2.2227736203558743</v>
      </c>
    </row>
    <row r="123" spans="1:5" x14ac:dyDescent="0.25">
      <c r="A123" s="15">
        <v>5.5196610017155763</v>
      </c>
      <c r="B123" s="15">
        <v>8.8120302886236459</v>
      </c>
      <c r="D123" s="15"/>
      <c r="E123" s="15">
        <v>2.7955050804803614</v>
      </c>
    </row>
    <row r="124" spans="1:5" x14ac:dyDescent="0.25">
      <c r="A124" s="15">
        <v>6.7378495739540085</v>
      </c>
      <c r="B124" s="15">
        <v>10.410185283632018</v>
      </c>
      <c r="D124" s="15"/>
      <c r="E124" s="15">
        <v>3.1365978807071224</v>
      </c>
    </row>
    <row r="125" spans="1:5" x14ac:dyDescent="0.25">
      <c r="A125" s="15">
        <v>5.0221969584235922</v>
      </c>
      <c r="B125" s="15">
        <v>7.5903719940979499</v>
      </c>
      <c r="D125" s="15"/>
      <c r="E125" s="15">
        <v>2.6562151483586058</v>
      </c>
    </row>
    <row r="126" spans="1:5" x14ac:dyDescent="0.25">
      <c r="A126" s="15">
        <v>4.3318222676753066</v>
      </c>
      <c r="B126" s="15">
        <v>2.1544608595431782</v>
      </c>
      <c r="D126" s="15"/>
      <c r="E126" s="15">
        <v>2.4629102349490859</v>
      </c>
    </row>
    <row r="127" spans="1:5" x14ac:dyDescent="0.25">
      <c r="A127" s="15">
        <v>5.8463492248556577</v>
      </c>
      <c r="B127" s="15">
        <v>4.910877820890164</v>
      </c>
    </row>
    <row r="128" spans="1:5" x14ac:dyDescent="0.25">
      <c r="A128" s="15">
        <v>6.4479504115006421</v>
      </c>
      <c r="B128" s="15">
        <v>10.281748715584399</v>
      </c>
    </row>
    <row r="129" spans="1:2" x14ac:dyDescent="0.25">
      <c r="A129" s="15">
        <v>6.8860426406608894</v>
      </c>
      <c r="B129" s="15">
        <v>6.9035784387378953</v>
      </c>
    </row>
    <row r="130" spans="1:2" x14ac:dyDescent="0.25">
      <c r="A130" s="15">
        <v>6.6770816854550503</v>
      </c>
      <c r="B130" s="15">
        <v>7.0290341379004531</v>
      </c>
    </row>
    <row r="131" spans="1:2" x14ac:dyDescent="0.25">
      <c r="A131" s="15">
        <v>5.3760699781996664</v>
      </c>
      <c r="B131" s="15">
        <v>11.641059033223428</v>
      </c>
    </row>
    <row r="132" spans="1:2" x14ac:dyDescent="0.25">
      <c r="A132" s="15">
        <v>3.1799563228269108</v>
      </c>
      <c r="B132" s="15">
        <v>3.9929953042301349</v>
      </c>
    </row>
    <row r="133" spans="1:2" x14ac:dyDescent="0.25">
      <c r="A133" s="15">
        <v>4.8246774465660565</v>
      </c>
      <c r="B133" s="15">
        <v>7.7694424059300218</v>
      </c>
    </row>
    <row r="134" spans="1:2" x14ac:dyDescent="0.25">
      <c r="A134" s="15">
        <v>7.4456592781352811</v>
      </c>
      <c r="B134" s="15">
        <v>4.5402132551826071</v>
      </c>
    </row>
    <row r="135" spans="1:2" x14ac:dyDescent="0.25">
      <c r="A135" s="15">
        <v>1.8786649459507316</v>
      </c>
      <c r="B135" s="15">
        <v>3.2573687045951374</v>
      </c>
    </row>
    <row r="136" spans="1:2" x14ac:dyDescent="0.25">
      <c r="A136" s="15">
        <v>5.5853219717100728</v>
      </c>
      <c r="B136" s="15">
        <v>3.6393428369192407</v>
      </c>
    </row>
    <row r="137" spans="1:2" x14ac:dyDescent="0.25">
      <c r="A137" s="15">
        <v>6.3412416718783788</v>
      </c>
      <c r="B137" s="15">
        <v>0.42996340803802013</v>
      </c>
    </row>
    <row r="138" spans="1:2" x14ac:dyDescent="0.25">
      <c r="A138" s="15">
        <v>5.1279962033440825</v>
      </c>
      <c r="B138" s="15">
        <v>8.7766145649366081</v>
      </c>
    </row>
    <row r="139" spans="1:2" x14ac:dyDescent="0.25">
      <c r="A139" s="15">
        <v>2.9893307808088139</v>
      </c>
      <c r="B139" s="15">
        <v>3.650273826366174</v>
      </c>
    </row>
    <row r="140" spans="1:2" x14ac:dyDescent="0.25">
      <c r="A140" s="15">
        <v>8.7769639801699668</v>
      </c>
      <c r="B140" s="15">
        <v>8.3363395484921057</v>
      </c>
    </row>
    <row r="141" spans="1:2" x14ac:dyDescent="0.25">
      <c r="A141" s="15">
        <v>8.328892320394516</v>
      </c>
      <c r="B141" s="15">
        <v>3.4638672028959263</v>
      </c>
    </row>
    <row r="142" spans="1:2" x14ac:dyDescent="0.25">
      <c r="A142" s="15">
        <v>5.7490332917659543</v>
      </c>
      <c r="B142" s="15">
        <v>0.91620656044688076</v>
      </c>
    </row>
    <row r="143" spans="1:2" x14ac:dyDescent="0.25">
      <c r="A143" s="15">
        <v>4.7076527632889338</v>
      </c>
      <c r="B143" s="15">
        <v>5.3163100953097455</v>
      </c>
    </row>
    <row r="144" spans="1:2" x14ac:dyDescent="0.25">
      <c r="A144" s="15">
        <v>5.3581301952071954</v>
      </c>
      <c r="B144" s="15">
        <v>6.1619866907276446</v>
      </c>
    </row>
    <row r="145" spans="1:2" x14ac:dyDescent="0.25">
      <c r="A145" s="15">
        <v>4.862621565524023</v>
      </c>
      <c r="B145" s="15">
        <v>4.6141756380675361</v>
      </c>
    </row>
    <row r="146" spans="1:2" x14ac:dyDescent="0.25">
      <c r="A146" s="15">
        <v>7.5471361494855955</v>
      </c>
      <c r="B146" s="15">
        <v>8.0589754967659246</v>
      </c>
    </row>
    <row r="147" spans="1:2" x14ac:dyDescent="0.25">
      <c r="A147" s="15">
        <v>4.5470814736909233</v>
      </c>
      <c r="B147" s="15">
        <v>7.9273329598945566</v>
      </c>
    </row>
    <row r="148" spans="1:2" x14ac:dyDescent="0.25">
      <c r="A148" s="15">
        <v>5.2794679984508548</v>
      </c>
      <c r="B148" s="15">
        <v>2.0957984512788244</v>
      </c>
    </row>
    <row r="149" spans="1:2" x14ac:dyDescent="0.25">
      <c r="A149" s="15">
        <v>4.285783645871561</v>
      </c>
      <c r="B149" s="15">
        <v>2.2962601784965955</v>
      </c>
    </row>
    <row r="150" spans="1:2" x14ac:dyDescent="0.25">
      <c r="A150" s="15">
        <v>9.7387546272948384</v>
      </c>
      <c r="B150" s="15">
        <v>3.9235622049600352</v>
      </c>
    </row>
    <row r="151" spans="1:2" x14ac:dyDescent="0.25">
      <c r="A151" s="15">
        <v>4.4385196386137977</v>
      </c>
      <c r="B151" s="15">
        <v>6.4771743533638073</v>
      </c>
    </row>
    <row r="152" spans="1:2" x14ac:dyDescent="0.25">
      <c r="A152" s="15">
        <v>6.7816917660529725</v>
      </c>
      <c r="B152" s="15">
        <v>3.4991260387469083</v>
      </c>
    </row>
    <row r="153" spans="1:2" x14ac:dyDescent="0.25">
      <c r="A153" s="15">
        <v>5.8388959157746285</v>
      </c>
      <c r="B153" s="15">
        <v>7.3560156730818562</v>
      </c>
    </row>
    <row r="154" spans="1:2" x14ac:dyDescent="0.25">
      <c r="A154" s="15"/>
      <c r="B154" s="15">
        <v>1.4338272800669074</v>
      </c>
    </row>
    <row r="155" spans="1:2" x14ac:dyDescent="0.25">
      <c r="A155" s="15"/>
      <c r="B155" s="15">
        <v>1.2003236103337258</v>
      </c>
    </row>
    <row r="156" spans="1:2" x14ac:dyDescent="0.25">
      <c r="A156" s="15"/>
      <c r="B156" s="15">
        <v>5.0061871812940808</v>
      </c>
    </row>
    <row r="157" spans="1:2" x14ac:dyDescent="0.25">
      <c r="A157" s="15"/>
      <c r="B157" s="15">
        <v>8.1115738491062075</v>
      </c>
    </row>
    <row r="158" spans="1:2" x14ac:dyDescent="0.25">
      <c r="A158" s="15"/>
      <c r="B158" s="15">
        <v>5.9271290107571986</v>
      </c>
    </row>
    <row r="159" spans="1:2" x14ac:dyDescent="0.25">
      <c r="A159" s="15"/>
      <c r="B159" s="15">
        <v>5.1729828252573498</v>
      </c>
    </row>
    <row r="160" spans="1:2" x14ac:dyDescent="0.25">
      <c r="A160" s="15"/>
      <c r="B160" s="15">
        <v>6.2973365553771146</v>
      </c>
    </row>
    <row r="161" spans="1:2" x14ac:dyDescent="0.25">
      <c r="A161" s="15"/>
      <c r="B161" s="15">
        <v>7.062935552909039</v>
      </c>
    </row>
    <row r="162" spans="1:2" x14ac:dyDescent="0.25">
      <c r="A162" s="15"/>
      <c r="B162" s="15">
        <v>10.225316843076143</v>
      </c>
    </row>
    <row r="163" spans="1:2" x14ac:dyDescent="0.25">
      <c r="A163" s="15"/>
      <c r="B163" s="15">
        <v>3.6013077684910968</v>
      </c>
    </row>
    <row r="164" spans="1:2" x14ac:dyDescent="0.25">
      <c r="A164" s="15"/>
      <c r="B164" s="15">
        <v>8.5364602151967119</v>
      </c>
    </row>
    <row r="165" spans="1:2" x14ac:dyDescent="0.25">
      <c r="A165" s="15"/>
      <c r="B165" s="15">
        <v>6.1036380581354024</v>
      </c>
    </row>
    <row r="166" spans="1:2" x14ac:dyDescent="0.25">
      <c r="A166" s="15"/>
      <c r="B166" s="15">
        <v>8.7900250643142499</v>
      </c>
    </row>
    <row r="167" spans="1:2" x14ac:dyDescent="0.25">
      <c r="A167" s="15"/>
      <c r="B167" s="15">
        <v>5.120169604793773</v>
      </c>
    </row>
    <row r="168" spans="1:2" x14ac:dyDescent="0.25">
      <c r="A168" s="15"/>
      <c r="B168" s="15">
        <v>3.714301116502611</v>
      </c>
    </row>
    <row r="169" spans="1:2" x14ac:dyDescent="0.25">
      <c r="A169" s="15"/>
      <c r="B169" s="15">
        <v>7.2711461749859154</v>
      </c>
    </row>
    <row r="170" spans="1:2" x14ac:dyDescent="0.25">
      <c r="A170" s="15"/>
      <c r="B170" s="15">
        <v>5.3565279510221444</v>
      </c>
    </row>
    <row r="171" spans="1:2" x14ac:dyDescent="0.25">
      <c r="A171" s="15"/>
      <c r="B171" s="15">
        <v>6.8475387858197792</v>
      </c>
    </row>
    <row r="172" spans="1:2" x14ac:dyDescent="0.25">
      <c r="A172" s="15"/>
      <c r="B172" s="15">
        <v>3.0354883771506138</v>
      </c>
    </row>
    <row r="173" spans="1:2" x14ac:dyDescent="0.25">
      <c r="A173" s="15"/>
      <c r="B173" s="15">
        <v>2.7145163282111753</v>
      </c>
    </row>
    <row r="174" spans="1:2" x14ac:dyDescent="0.25">
      <c r="A174" s="15"/>
      <c r="B174" s="15">
        <v>7.617111138330074</v>
      </c>
    </row>
    <row r="175" spans="1:2" x14ac:dyDescent="0.25">
      <c r="A175" s="15"/>
      <c r="B175" s="15">
        <v>9.8586222217418253</v>
      </c>
    </row>
    <row r="176" spans="1:2" x14ac:dyDescent="0.25">
      <c r="A176" s="15"/>
      <c r="B176" s="15">
        <v>11.417869033408351</v>
      </c>
    </row>
    <row r="177" spans="1:2" x14ac:dyDescent="0.25">
      <c r="A177" s="15"/>
      <c r="B177" s="15">
        <v>4.0825305101461709</v>
      </c>
    </row>
    <row r="178" spans="1:2" x14ac:dyDescent="0.25">
      <c r="A178" s="15"/>
      <c r="B178" s="15">
        <v>1.8661419441341422</v>
      </c>
    </row>
    <row r="179" spans="1:2" x14ac:dyDescent="0.25">
      <c r="A179" s="15"/>
      <c r="B179" s="15">
        <v>5.5789880813390482</v>
      </c>
    </row>
    <row r="180" spans="1:2" x14ac:dyDescent="0.25">
      <c r="A180" s="15"/>
      <c r="B180" s="15">
        <v>5.8065163708815817</v>
      </c>
    </row>
    <row r="181" spans="1:2" x14ac:dyDescent="0.25">
      <c r="A181" s="15"/>
      <c r="B181" s="15">
        <v>8.1902155822317582</v>
      </c>
    </row>
    <row r="182" spans="1:2" x14ac:dyDescent="0.25">
      <c r="A182" s="15"/>
      <c r="B182" s="15">
        <v>2.0726609060657211</v>
      </c>
    </row>
    <row r="183" spans="1:2" x14ac:dyDescent="0.25">
      <c r="A183" s="15"/>
      <c r="B183" s="15">
        <v>10.204375727567822</v>
      </c>
    </row>
    <row r="184" spans="1:2" x14ac:dyDescent="0.25">
      <c r="A184" s="15"/>
      <c r="B184" s="15">
        <v>3.8348728291166481</v>
      </c>
    </row>
    <row r="185" spans="1:2" x14ac:dyDescent="0.25">
      <c r="A185" s="15"/>
      <c r="B185" s="15">
        <v>8.3738152776786592</v>
      </c>
    </row>
    <row r="186" spans="1:2" x14ac:dyDescent="0.25">
      <c r="A186" s="15"/>
      <c r="B186" s="15">
        <v>6.3994671260443283</v>
      </c>
    </row>
    <row r="187" spans="1:2" x14ac:dyDescent="0.25">
      <c r="A187" s="15"/>
      <c r="B187" s="15">
        <v>8.125414084730437</v>
      </c>
    </row>
    <row r="188" spans="1:2" x14ac:dyDescent="0.25">
      <c r="A188" s="15"/>
      <c r="B188" s="15">
        <v>8.6644397621566895</v>
      </c>
    </row>
    <row r="189" spans="1:2" x14ac:dyDescent="0.25">
      <c r="A189" s="15"/>
      <c r="B189" s="15">
        <v>6.1282114681089297</v>
      </c>
    </row>
    <row r="190" spans="1:2" x14ac:dyDescent="0.25">
      <c r="A190" s="15"/>
      <c r="B190" s="15">
        <v>7.2686359696090221</v>
      </c>
    </row>
    <row r="191" spans="1:2" x14ac:dyDescent="0.25">
      <c r="A191" s="15"/>
      <c r="B191" s="15">
        <v>5.4003746905946173</v>
      </c>
    </row>
    <row r="192" spans="1:2" x14ac:dyDescent="0.25">
      <c r="A192" s="15"/>
      <c r="B192" s="15">
        <v>2.617921169672627</v>
      </c>
    </row>
    <row r="193" spans="1:2" x14ac:dyDescent="0.25">
      <c r="A193" s="15"/>
      <c r="B193" s="15">
        <v>9.0792375582677778</v>
      </c>
    </row>
    <row r="194" spans="1:2" x14ac:dyDescent="0.25">
      <c r="A194" s="15"/>
      <c r="B194" s="15">
        <v>4.4742385095159989</v>
      </c>
    </row>
    <row r="195" spans="1:2" x14ac:dyDescent="0.25">
      <c r="A195" s="15"/>
      <c r="B195" s="15">
        <v>3.0137218952004332</v>
      </c>
    </row>
    <row r="196" spans="1:2" x14ac:dyDescent="0.25">
      <c r="A196" s="15"/>
      <c r="B196" s="15">
        <v>3.7558013597445097</v>
      </c>
    </row>
    <row r="197" spans="1:2" x14ac:dyDescent="0.25">
      <c r="A197" s="15"/>
      <c r="B197" s="15">
        <v>7.5077671378094237</v>
      </c>
    </row>
    <row r="198" spans="1:2" x14ac:dyDescent="0.25">
      <c r="A198" s="15"/>
      <c r="B198" s="15">
        <v>2.4782227834803052</v>
      </c>
    </row>
    <row r="199" spans="1:2" x14ac:dyDescent="0.25">
      <c r="A199" s="15"/>
      <c r="B199" s="15">
        <v>5.1581944414065219</v>
      </c>
    </row>
    <row r="200" spans="1:2" x14ac:dyDescent="0.25">
      <c r="A200" s="15"/>
      <c r="B200" s="15">
        <v>4.8779654813697562</v>
      </c>
    </row>
    <row r="201" spans="1:2" x14ac:dyDescent="0.25">
      <c r="A201" s="15"/>
      <c r="B201" s="15">
        <v>4.8355170899012592</v>
      </c>
    </row>
    <row r="202" spans="1:2" x14ac:dyDescent="0.25">
      <c r="A202" s="15"/>
      <c r="B202" s="15">
        <v>6.5956451332167489</v>
      </c>
    </row>
    <row r="203" spans="1:2" x14ac:dyDescent="0.25">
      <c r="A203" s="15"/>
      <c r="B203" s="15">
        <v>2.2640777084743604</v>
      </c>
    </row>
  </sheetData>
  <sheetProtection password="CB8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Testo es. 1 e 2</vt:lpstr>
      <vt:lpstr> Soluz. es. 1 e 2 </vt:lpstr>
      <vt:lpstr>Dati es. 1 e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Roberto D'Angio'</cp:lastModifiedBy>
  <dcterms:created xsi:type="dcterms:W3CDTF">2014-12-06T07:16:32Z</dcterms:created>
  <dcterms:modified xsi:type="dcterms:W3CDTF">2014-12-19T11:01:54Z</dcterms:modified>
</cp:coreProperties>
</file>