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18" i="1" l="1"/>
  <c r="H17" i="1"/>
  <c r="G16" i="1"/>
  <c r="D12" i="1"/>
  <c r="D16" i="1"/>
  <c r="D19" i="1"/>
  <c r="D21" i="1"/>
  <c r="B21" i="1"/>
  <c r="B19" i="1"/>
  <c r="B15" i="1"/>
  <c r="B9" i="1"/>
  <c r="B5" i="1"/>
  <c r="B6" i="1" s="1"/>
  <c r="B10" i="1" s="1"/>
</calcChain>
</file>

<file path=xl/sharedStrings.xml><?xml version="1.0" encoding="utf-8"?>
<sst xmlns="http://schemas.openxmlformats.org/spreadsheetml/2006/main" count="21" uniqueCount="21">
  <si>
    <t>ATTIVO</t>
  </si>
  <si>
    <t>cassa</t>
  </si>
  <si>
    <t>crediti commerciali</t>
  </si>
  <si>
    <t>magazzino</t>
  </si>
  <si>
    <t>totale attività correnti</t>
  </si>
  <si>
    <t>altre attività</t>
  </si>
  <si>
    <t>Immobili, impianti e macchinari</t>
  </si>
  <si>
    <t>altre attività non correnti</t>
  </si>
  <si>
    <t>totale attività non correnti</t>
  </si>
  <si>
    <t>PASSIVO E NETTO</t>
  </si>
  <si>
    <t>debiti commerciali</t>
  </si>
  <si>
    <t>debiti bancari</t>
  </si>
  <si>
    <t>altre passività</t>
  </si>
  <si>
    <t>totale passività correnti</t>
  </si>
  <si>
    <t>finanziamenti bancari di lungo periodo</t>
  </si>
  <si>
    <t>TFR</t>
  </si>
  <si>
    <t>Altre passività non correnti</t>
  </si>
  <si>
    <t>Totale passività non correnti</t>
  </si>
  <si>
    <t>PATRIMONIO NETTO</t>
  </si>
  <si>
    <t>TOTALE ATTIVO</t>
  </si>
  <si>
    <t>TOTALE PASSIVO E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</si>
</sst>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G19" sqref="G19"/>
    </sheetView>
  </sheetViews>
  <sheetFormatPr defaultRowHeight="15" x14ac:dyDescent="0.25"/>
  <cols>
    <col min="1" max="1" width="36" bestFit="1" customWidth="1"/>
  </cols>
  <sheetData>
    <row r="1" spans="1:7" x14ac:dyDescent="0.25">
      <c r="A1" s="1" t="s">
        <v>0</v>
      </c>
    </row>
    <row r="2" spans="1:7" x14ac:dyDescent="0.25">
      <c r="A2" t="s">
        <v>1</v>
      </c>
      <c r="B2">
        <v>31768</v>
      </c>
    </row>
    <row r="3" spans="1:7" x14ac:dyDescent="0.25">
      <c r="A3" t="s">
        <v>2</v>
      </c>
      <c r="B3">
        <v>27417</v>
      </c>
    </row>
    <row r="4" spans="1:7" x14ac:dyDescent="0.25">
      <c r="A4" t="s">
        <v>3</v>
      </c>
      <c r="B4">
        <v>50337</v>
      </c>
    </row>
    <row r="5" spans="1:7" x14ac:dyDescent="0.25">
      <c r="A5" t="s">
        <v>5</v>
      </c>
      <c r="B5">
        <f>SUM(D6:D7)</f>
        <v>148860</v>
      </c>
    </row>
    <row r="6" spans="1:7" x14ac:dyDescent="0.25">
      <c r="A6" s="1" t="s">
        <v>4</v>
      </c>
      <c r="B6">
        <f>SUM(B2:B5)</f>
        <v>258382</v>
      </c>
      <c r="D6">
        <v>56099</v>
      </c>
    </row>
    <row r="7" spans="1:7" x14ac:dyDescent="0.25">
      <c r="A7" t="s">
        <v>6</v>
      </c>
      <c r="B7">
        <v>217209</v>
      </c>
      <c r="D7">
        <v>92761</v>
      </c>
    </row>
    <row r="8" spans="1:7" x14ac:dyDescent="0.25">
      <c r="A8" t="s">
        <v>7</v>
      </c>
      <c r="B8">
        <v>1484125</v>
      </c>
      <c r="D8">
        <v>1701</v>
      </c>
    </row>
    <row r="9" spans="1:7" x14ac:dyDescent="0.25">
      <c r="A9" s="1" t="s">
        <v>8</v>
      </c>
      <c r="B9">
        <f>SUM(B7:B8)</f>
        <v>1701334</v>
      </c>
      <c r="D9">
        <v>2</v>
      </c>
    </row>
    <row r="10" spans="1:7" x14ac:dyDescent="0.25">
      <c r="A10" s="1" t="s">
        <v>19</v>
      </c>
      <c r="B10">
        <f>B6+B9</f>
        <v>1959716</v>
      </c>
    </row>
    <row r="11" spans="1:7" x14ac:dyDescent="0.25">
      <c r="A11" s="1" t="s">
        <v>9</v>
      </c>
    </row>
    <row r="12" spans="1:7" x14ac:dyDescent="0.25">
      <c r="A12" s="2" t="s">
        <v>10</v>
      </c>
      <c r="B12">
        <v>237659</v>
      </c>
      <c r="D12">
        <f>B9-B7</f>
        <v>1484125</v>
      </c>
    </row>
    <row r="13" spans="1:7" x14ac:dyDescent="0.25">
      <c r="A13" s="2" t="s">
        <v>11</v>
      </c>
      <c r="B13">
        <v>78261</v>
      </c>
    </row>
    <row r="14" spans="1:7" x14ac:dyDescent="0.25">
      <c r="A14" s="2" t="s">
        <v>12</v>
      </c>
      <c r="B14">
        <v>151178</v>
      </c>
    </row>
    <row r="15" spans="1:7" x14ac:dyDescent="0.25">
      <c r="A15" s="1" t="s">
        <v>13</v>
      </c>
      <c r="B15">
        <f>SUM(B12:B14)</f>
        <v>467098</v>
      </c>
      <c r="D15">
        <v>467098</v>
      </c>
    </row>
    <row r="16" spans="1:7" x14ac:dyDescent="0.25">
      <c r="A16" s="2" t="s">
        <v>14</v>
      </c>
      <c r="B16">
        <v>612904</v>
      </c>
      <c r="D16">
        <f>D15-B12-B13</f>
        <v>151178</v>
      </c>
      <c r="G16">
        <f>58000/217209</f>
        <v>0.26702392626456545</v>
      </c>
    </row>
    <row r="17" spans="1:8" x14ac:dyDescent="0.25">
      <c r="A17" s="2" t="s">
        <v>15</v>
      </c>
      <c r="B17">
        <v>65112</v>
      </c>
      <c r="H17">
        <f>58089/217209</f>
        <v>0.26743366987555767</v>
      </c>
    </row>
    <row r="18" spans="1:8" x14ac:dyDescent="0.25">
      <c r="A18" s="2" t="s">
        <v>16</v>
      </c>
      <c r="B18">
        <v>44801</v>
      </c>
      <c r="D18">
        <v>722817</v>
      </c>
      <c r="G18">
        <f>1/20</f>
        <v>0.05</v>
      </c>
    </row>
    <row r="19" spans="1:8" x14ac:dyDescent="0.25">
      <c r="A19" s="1" t="s">
        <v>17</v>
      </c>
      <c r="B19">
        <f>SUM(B16:B18)</f>
        <v>722817</v>
      </c>
      <c r="D19">
        <f>D18-B16-B17</f>
        <v>44801</v>
      </c>
    </row>
    <row r="20" spans="1:8" x14ac:dyDescent="0.25">
      <c r="A20" s="1" t="s">
        <v>18</v>
      </c>
      <c r="B20">
        <v>769801</v>
      </c>
    </row>
    <row r="21" spans="1:8" x14ac:dyDescent="0.25">
      <c r="A21" s="1" t="s">
        <v>20</v>
      </c>
      <c r="B21">
        <f>B15+B19+B20</f>
        <v>1959716</v>
      </c>
      <c r="D21">
        <f>B21-B19-B15</f>
        <v>769801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Lazzarotti</dc:creator>
  <cp:lastModifiedBy>Valentina Lazzarotti</cp:lastModifiedBy>
  <dcterms:created xsi:type="dcterms:W3CDTF">2013-01-21T16:06:43Z</dcterms:created>
  <dcterms:modified xsi:type="dcterms:W3CDTF">2013-01-21T17:28:04Z</dcterms:modified>
</cp:coreProperties>
</file>