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GCPA/GP2017/"/>
    </mc:Choice>
  </mc:AlternateContent>
  <bookViews>
    <workbookView xWindow="0" yWindow="460" windowWidth="28800" windowHeight="16500"/>
  </bookViews>
  <sheets>
    <sheet name="ita" sheetId="2" r:id="rId1"/>
    <sheet name="English program" sheetId="3" r:id="rId2"/>
    <sheet name="date disponibili" sheetId="1" r:id="rId3"/>
  </sheets>
  <definedNames>
    <definedName name="_xlnm.Print_Area" localSheetId="0">ita!$A$1:$H$44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" l="1"/>
  <c r="J3" i="2"/>
  <c r="J4" i="2"/>
  <c r="J6" i="2"/>
  <c r="D22" i="3"/>
  <c r="K71" i="1"/>
  <c r="D29" i="2"/>
  <c r="B46" i="1"/>
  <c r="E42" i="1"/>
  <c r="B6" i="1"/>
  <c r="G6" i="1"/>
  <c r="J6" i="1"/>
  <c r="L6" i="1"/>
  <c r="O6" i="1"/>
  <c r="B7" i="1"/>
  <c r="G7" i="1"/>
  <c r="J7" i="1"/>
  <c r="L7" i="1"/>
  <c r="O7" i="1"/>
  <c r="B8" i="1"/>
  <c r="G8" i="1"/>
  <c r="J8" i="1"/>
  <c r="L8" i="1"/>
  <c r="O8" i="1"/>
  <c r="B9" i="1"/>
  <c r="G9" i="1"/>
  <c r="J9" i="1"/>
  <c r="L9" i="1"/>
  <c r="O9" i="1"/>
  <c r="B10" i="1"/>
  <c r="G10" i="1"/>
  <c r="J10" i="1"/>
  <c r="L10" i="1"/>
  <c r="O10" i="1"/>
  <c r="B11" i="1"/>
  <c r="G11" i="1"/>
  <c r="J11" i="1"/>
  <c r="L11" i="1"/>
  <c r="O11" i="1"/>
  <c r="B12" i="1"/>
  <c r="G12" i="1"/>
  <c r="J12" i="1"/>
  <c r="L12" i="1"/>
  <c r="O12" i="1"/>
  <c r="B13" i="1"/>
  <c r="G13" i="1"/>
  <c r="J13" i="1"/>
  <c r="L13" i="1"/>
  <c r="O13" i="1"/>
  <c r="B14" i="1"/>
  <c r="G14" i="1"/>
  <c r="J14" i="1"/>
  <c r="L14" i="1"/>
  <c r="O14" i="1"/>
  <c r="B15" i="1"/>
  <c r="G15" i="1"/>
  <c r="J15" i="1"/>
  <c r="L15" i="1"/>
  <c r="O15" i="1"/>
  <c r="B16" i="1"/>
  <c r="G16" i="1"/>
  <c r="J16" i="1"/>
  <c r="L16" i="1"/>
  <c r="O16" i="1"/>
  <c r="B17" i="1"/>
  <c r="G17" i="1"/>
  <c r="J17" i="1"/>
  <c r="L17" i="1"/>
  <c r="O17" i="1"/>
  <c r="B18" i="1"/>
  <c r="G18" i="1"/>
  <c r="J18" i="1"/>
  <c r="L18" i="1"/>
  <c r="O18" i="1"/>
  <c r="B19" i="1"/>
  <c r="G19" i="1"/>
  <c r="J19" i="1"/>
  <c r="L19" i="1"/>
  <c r="O19" i="1"/>
  <c r="B20" i="1"/>
  <c r="G20" i="1"/>
  <c r="J20" i="1"/>
  <c r="L20" i="1"/>
  <c r="O20" i="1"/>
  <c r="B21" i="1"/>
  <c r="G21" i="1"/>
  <c r="J21" i="1"/>
  <c r="L21" i="1"/>
  <c r="O21" i="1"/>
  <c r="B22" i="1"/>
  <c r="G22" i="1"/>
  <c r="J22" i="1"/>
  <c r="L22" i="1"/>
  <c r="O22" i="1"/>
  <c r="B23" i="1"/>
  <c r="G23" i="1"/>
  <c r="J23" i="1"/>
  <c r="L23" i="1"/>
  <c r="O23" i="1"/>
  <c r="B24" i="1"/>
  <c r="G24" i="1"/>
  <c r="J24" i="1"/>
  <c r="L24" i="1"/>
  <c r="O24" i="1"/>
  <c r="B25" i="1"/>
  <c r="G25" i="1"/>
  <c r="J25" i="1"/>
  <c r="L25" i="1"/>
  <c r="O25" i="1"/>
  <c r="B26" i="1"/>
  <c r="G26" i="1"/>
  <c r="J26" i="1"/>
  <c r="L26" i="1"/>
  <c r="O26" i="1"/>
  <c r="B27" i="1"/>
  <c r="G27" i="1"/>
  <c r="J27" i="1"/>
  <c r="L27" i="1"/>
  <c r="O27" i="1"/>
  <c r="B28" i="1"/>
  <c r="G28" i="1"/>
  <c r="J28" i="1"/>
  <c r="L28" i="1"/>
  <c r="O28" i="1"/>
  <c r="B29" i="1"/>
  <c r="G29" i="1"/>
  <c r="J29" i="1"/>
  <c r="L29" i="1"/>
  <c r="O29" i="1"/>
  <c r="B30" i="1"/>
  <c r="G30" i="1"/>
  <c r="J30" i="1"/>
  <c r="L30" i="1"/>
  <c r="O30" i="1"/>
  <c r="B31" i="1"/>
  <c r="G31" i="1"/>
  <c r="J31" i="1"/>
  <c r="L31" i="1"/>
  <c r="O31" i="1"/>
  <c r="B32" i="1"/>
  <c r="G32" i="1"/>
  <c r="J32" i="1"/>
  <c r="L32" i="1"/>
  <c r="O32" i="1"/>
  <c r="B33" i="1"/>
  <c r="G33" i="1"/>
  <c r="J33" i="1"/>
  <c r="L33" i="1"/>
  <c r="O33" i="1"/>
  <c r="B34" i="1"/>
  <c r="G34" i="1"/>
  <c r="J34" i="1"/>
  <c r="L34" i="1"/>
  <c r="O34" i="1"/>
  <c r="B35" i="1"/>
  <c r="G35" i="1"/>
  <c r="J35" i="1"/>
  <c r="L35" i="1"/>
  <c r="O35" i="1"/>
  <c r="B36" i="1"/>
  <c r="G36" i="1"/>
  <c r="J36" i="1"/>
  <c r="L36" i="1"/>
  <c r="O36" i="1"/>
  <c r="B37" i="1"/>
  <c r="G37" i="1"/>
  <c r="J37" i="1"/>
  <c r="L37" i="1"/>
  <c r="O37" i="1"/>
  <c r="B38" i="1"/>
  <c r="G38" i="1"/>
  <c r="J38" i="1"/>
  <c r="L38" i="1"/>
  <c r="O38" i="1"/>
  <c r="B39" i="1"/>
  <c r="G39" i="1"/>
  <c r="J39" i="1"/>
  <c r="L39" i="1"/>
  <c r="O39" i="1"/>
  <c r="B40" i="1"/>
  <c r="G40" i="1"/>
  <c r="J40" i="1"/>
  <c r="L40" i="1"/>
  <c r="O40" i="1"/>
  <c r="B41" i="1"/>
  <c r="G41" i="1"/>
  <c r="J41" i="1"/>
  <c r="L41" i="1"/>
  <c r="O41" i="1"/>
  <c r="C42" i="1"/>
  <c r="H42" i="1"/>
  <c r="K42" i="1"/>
  <c r="M42" i="1"/>
  <c r="P42" i="1"/>
  <c r="Q42" i="1"/>
</calcChain>
</file>

<file path=xl/sharedStrings.xml><?xml version="1.0" encoding="utf-8"?>
<sst xmlns="http://schemas.openxmlformats.org/spreadsheetml/2006/main" count="403" uniqueCount="144">
  <si>
    <t>CALENDARIO I SEMESTRE AA 2015/2016</t>
  </si>
  <si>
    <t>settimana</t>
  </si>
  <si>
    <t>lunedì</t>
  </si>
  <si>
    <t>martedì</t>
  </si>
  <si>
    <t>mercoledì</t>
  </si>
  <si>
    <t>giovedì</t>
  </si>
  <si>
    <t>venerdì</t>
  </si>
  <si>
    <t>note</t>
  </si>
  <si>
    <t>MATRICOLA DAY</t>
  </si>
  <si>
    <t>prove intermedie</t>
  </si>
  <si>
    <t>sospensione lezione</t>
  </si>
  <si>
    <t>vacanze natale</t>
  </si>
  <si>
    <t>sessione d'esame</t>
  </si>
  <si>
    <t>sospensione lezioni</t>
  </si>
  <si>
    <t>1° GIUGNO FINE LEZIONI</t>
  </si>
  <si>
    <t>LAZZAROTTI</t>
  </si>
  <si>
    <t>PIZZURNO</t>
  </si>
  <si>
    <t>9.00-13.00</t>
  </si>
  <si>
    <t>14.00-18.00</t>
  </si>
  <si>
    <t>OK CRI 3</t>
  </si>
  <si>
    <t>LAB</t>
  </si>
  <si>
    <t>PC PICCOLO</t>
  </si>
  <si>
    <t>CRI 3</t>
  </si>
  <si>
    <t>aula</t>
  </si>
  <si>
    <t>PICCOLO</t>
  </si>
  <si>
    <t>GESTIONE E CONTROLLO DEI PROCESSI AZIENDALI</t>
  </si>
  <si>
    <t>data</t>
  </si>
  <si>
    <t>n. ore</t>
  </si>
  <si>
    <t>contenuti</t>
  </si>
  <si>
    <t>docente</t>
  </si>
  <si>
    <t>Fonte/testo di riferimento</t>
  </si>
  <si>
    <t>Orario</t>
  </si>
  <si>
    <t>M</t>
  </si>
  <si>
    <t xml:space="preserve">I requisiti del sistema di controllo di gestione. I sistemi di controllo a supporto delle decisioni di breve periodo: l'analisi costi/volumi/risultati  </t>
  </si>
  <si>
    <t>Lazzarotti</t>
  </si>
  <si>
    <t>cap 1-2-4 ebook</t>
  </si>
  <si>
    <t>9-13</t>
  </si>
  <si>
    <t>G</t>
  </si>
  <si>
    <t>Introduzione ai processi e definizioni</t>
  </si>
  <si>
    <t xml:space="preserve"> Raimondi</t>
  </si>
  <si>
    <t>cap 3 ebook</t>
  </si>
  <si>
    <t>Esercizi su analisi costi/volumi/risultati</t>
  </si>
  <si>
    <t>cap 4 ebook</t>
  </si>
  <si>
    <t xml:space="preserve"> La gestione aziendale per processi: cos'è, perché e quando è necessaria, come implementarla, le tecniche e gli strumenti disponibili, la risoluzione dei problemi. Casi ed esempi reali</t>
  </si>
  <si>
    <t>Raimondi</t>
  </si>
  <si>
    <t>cap 3 ebook; cap. 14 ebook</t>
  </si>
  <si>
    <t>cap 5 ebook</t>
  </si>
  <si>
    <t>La modellizzazione dei sistemi: gli strumenti disponibili per la mappatura dei processi (Flow diagram, String diagram, Multiple Activity Chart, UML, Photographic records, Process chart,..). Come funzionano e quale scegliere - Esercitazione</t>
  </si>
  <si>
    <t>Segue il controllo di gestione a fini di supporto decisionale: utilizzo ottimale di risorse scarse e costi congiunti</t>
  </si>
  <si>
    <t>9-11</t>
  </si>
  <si>
    <t>Il Business Process Re-engineering (BPR): percepire la necessità del cambiamento, l'analisi (as is) e la pianificazione dell'intervento (to be) - Esercitazione</t>
  </si>
  <si>
    <t>cap. 15-16 ebook</t>
  </si>
  <si>
    <t>I sistemi di controllo di gestione a supporto del processo di pianificazione e controllo: il master budget. Esempio sul processo di budget: caso Hampton Freeze in ottica tradizionale (funzionale)</t>
  </si>
  <si>
    <t>cap.7 ebook</t>
  </si>
  <si>
    <t>Il Business Process Re-engineering (BPR): l'attività di re-engineering, l'implementazione sul campo, la rimozione degli ostacoli, la standardizzazione - Esercitazione</t>
  </si>
  <si>
    <t>I sistemi di controllo di gestione a supporto del processo di pianificazione e controllo: il master budget. Esempio sul processo di budget: caso Hampton Freeze in ottica tradizionale (funzionale) + esercizi</t>
  </si>
  <si>
    <t>cap.8  e 9 ebook</t>
  </si>
  <si>
    <t>cap.10 ebook</t>
  </si>
  <si>
    <t>Sostenere il miglioramento nel tempo. Il Business Process Improvement (BPI), l'approccio Toyota ed il TMS, il Kaizen ed i suoi strumenti (7+7), le 5S, la gestione Lean, le tecniche SMED</t>
  </si>
  <si>
    <t>cap.17 ebook</t>
  </si>
  <si>
    <t xml:space="preserve">ABB, Activity Based Budgeting: dal budget funzionale a quello per attività   </t>
  </si>
  <si>
    <t>Porazzi</t>
  </si>
  <si>
    <t>FOTOCOPIE ABB</t>
  </si>
  <si>
    <t>La valutazione delle prestazioni: l'analisi degli scostamenti in ottica activity</t>
  </si>
  <si>
    <r>
      <t xml:space="preserve">Il reporting e la struttura del sistema di controllo di gestione, per centri di responsabilità: centri di costo, di ricavo, di spesa, centri di profitto, centri di investimento. Full costing and variable costing, costi controllabili e non controllabili, conti economici parziali per divisione e linea di prodotto.         
 </t>
    </r>
    <r>
      <rPr>
        <b/>
        <sz val="10"/>
        <rFont val="Arial"/>
        <family val="2"/>
      </rPr>
      <t/>
    </r>
  </si>
  <si>
    <t>cap.12 ebook FINO A P.415</t>
  </si>
  <si>
    <t>Approfondimento su centri di investimento: le misure di redditività e le tecniche finanziarie (ROI, reddito residuale, EVA).  (Le business unit/divisioni e i prezzi di trasferimento). Sintesi su assegnabilità delle diverse misure ai diversi livelli organizzativi.   Gli indicatori non finanziari. La Balanced Scorecard.</t>
  </si>
  <si>
    <t xml:space="preserve">cap.11 ebook  </t>
  </si>
  <si>
    <t xml:space="preserve">Approfondimento sull'oggetto di rilevazione nuovo prodotto/servizio: la valutazione delle prestazioni dei prodotti/servizi lungo tutto il ciclo di vita. Il Target costing, il Kaizen costing e il Life Cycle costing. La definizione tradizionale dei prezzi e il concetto di markup    </t>
  </si>
  <si>
    <t>cap.6 ebook</t>
  </si>
  <si>
    <t xml:space="preserve">Esercitazione di riepilogo: CVR; decisioni; budget; varianze; reporting; full costing and variable costing </t>
  </si>
  <si>
    <t>cap.13 ebook</t>
  </si>
  <si>
    <t>Totale ore</t>
  </si>
  <si>
    <t>Libro di testo</t>
  </si>
  <si>
    <t xml:space="preserve">G. Azzone: Sistemi di controllo di gestione_ metodi, strumenti e applicazioni </t>
  </si>
  <si>
    <t>Nuova edizione aggiornata di Innovare il sistema di controllo di gestione, ETA S, 2006.</t>
  </si>
  <si>
    <t>Libri consigliati</t>
  </si>
  <si>
    <t xml:space="preserve">G.Oriani: Come riprogettare i processi aziendali (Cap1-11), nuova ed. Guerini </t>
  </si>
  <si>
    <t>Modalità opzionale</t>
  </si>
  <si>
    <t>possibilità di seguire corso in lingua inglese in modalità "seminariale"</t>
  </si>
  <si>
    <t>Modalità d'esame</t>
  </si>
  <si>
    <t>progetto</t>
  </si>
  <si>
    <t>prof Raimondi</t>
  </si>
  <si>
    <t>valore 1/3 votazione complessiva</t>
  </si>
  <si>
    <t>prova scritta</t>
  </si>
  <si>
    <t>esercizi numerici + domanda di teoria su parte prof. Raimondi (questa vale 10 punti max su punteggio totale di 30 della prova scritta)</t>
  </si>
  <si>
    <t>2/3 votazione complessiva</t>
  </si>
  <si>
    <t>giorno settimana</t>
  </si>
  <si>
    <t>numero</t>
  </si>
  <si>
    <t>fotocopie</t>
  </si>
  <si>
    <t>Pizzurno</t>
  </si>
  <si>
    <t>lunedì 7 marzo</t>
  </si>
  <si>
    <t>lunedì 14 marzo</t>
  </si>
  <si>
    <t>ok</t>
  </si>
  <si>
    <t>martedì 15 marzo</t>
  </si>
  <si>
    <t>lune dì 21 marzo</t>
  </si>
  <si>
    <t xml:space="preserve">giovedì </t>
  </si>
  <si>
    <t>pomeriggio</t>
  </si>
  <si>
    <t>NUOVA PROPOSTA</t>
  </si>
  <si>
    <t>date</t>
  </si>
  <si>
    <t>teacher</t>
  </si>
  <si>
    <t>time</t>
  </si>
  <si>
    <t>hours</t>
  </si>
  <si>
    <t>14-18</t>
  </si>
  <si>
    <t>topic</t>
  </si>
  <si>
    <t>Introduction, overview and cost definitions</t>
  </si>
  <si>
    <t>Budget for manufacturing company: a comprehensive case (case Beirut Freeze)</t>
  </si>
  <si>
    <t>Budget for manufacturing company: a comprehensive case (case Beirut Freeze continues)</t>
  </si>
  <si>
    <t>Variance analysis_ theory and exercises _ costs</t>
  </si>
  <si>
    <t>Variance analysis_ theory and exercises_revenues</t>
  </si>
  <si>
    <t>Activity based costing and budgeting</t>
  </si>
  <si>
    <t>Responsibility accounting and reporting: cost center, revenue center, profit center, controllable/non controllable costs, profit/loss statement by division; actual full costing and variable costing</t>
  </si>
  <si>
    <t xml:space="preserve">Non financial measures of performance; balanced scorecard </t>
  </si>
  <si>
    <t xml:space="preserve">Profit center more in detail: financial measures and transfer prices  </t>
  </si>
  <si>
    <t>cap 1 and 2 Garrison</t>
  </si>
  <si>
    <t>cap 8 Garrison</t>
  </si>
  <si>
    <t>cap 9,10 Garrison</t>
  </si>
  <si>
    <t>cap 7 e 9 Garrison</t>
  </si>
  <si>
    <t>cap 6 Garrison</t>
  </si>
  <si>
    <t>cap 11 Garrison</t>
  </si>
  <si>
    <t>day</t>
  </si>
  <si>
    <t>material</t>
  </si>
  <si>
    <t>class test</t>
  </si>
  <si>
    <t xml:space="preserve">1° ASSIGNMENT: BUDGET EXERCISES, TO BE DELIVERED WITHIN APRIL 4  </t>
  </si>
  <si>
    <t>2° ASSIGNMENT: FLEXIBLE BUDGET_CHAPTER 9 TO BE DELIVERED WITHIN APRIL, 11</t>
  </si>
  <si>
    <t>3° ASSIGNMENT:COST VARIANCE ANALYSIS_CHAPTER 10 TO BE DELIVERED WITHIN APRIL  18</t>
  </si>
  <si>
    <t>5° ASSIGNMENT: RESPONSIBILITY ACCOUNTING_CHAPTER 6_ TO BE DELIVERED WITHIN MAY, 17</t>
  </si>
  <si>
    <t>4° ASSIGNMENT: ABC_CHAPTER 7_ TO BE DELIVERED WITHIN MAY, 10</t>
  </si>
  <si>
    <t>6° ASSIGNMENT: BSC AND TRANSFER PRICING_CHAPTER 11_TO BE DELIVERED WITHIN MAY, 31</t>
  </si>
  <si>
    <t>ASSIGNMENT</t>
  </si>
  <si>
    <t>Approfondimento sull'oggetto di rilevazione progetto: il project management e la gestione per progetti/commesse. Gli elementi di un progetto, il project manager e le sue attività, l'organizzazione d'impresa e i team di progetto, i processi del PM; Le tecniche e gli strumenti di PM (WBS, Gantt, CPM/Pert)</t>
  </si>
  <si>
    <t>varianze ricavi e costi fissi</t>
  </si>
  <si>
    <t>arcari più garrison</t>
  </si>
  <si>
    <t>Riepilogo</t>
  </si>
  <si>
    <t>Activity based costing teoria</t>
  </si>
  <si>
    <t>Activity based costing esercizi</t>
  </si>
  <si>
    <t>Laz</t>
  </si>
  <si>
    <t>ebook  fornito dai docenti</t>
  </si>
  <si>
    <t>7 lez</t>
  </si>
  <si>
    <t>4 lez</t>
  </si>
  <si>
    <t>14 lez</t>
  </si>
  <si>
    <r>
      <t xml:space="preserve">Segue il controllo di gestione a fini di supporto decisionale: eliminazione/introduzione di un prodotto/servizio e il concetto di margine di contribuzione di secondo grado; </t>
    </r>
    <r>
      <rPr>
        <sz val="10"/>
        <color rgb="FFFF0000"/>
        <rFont val="Verdana"/>
        <family val="2"/>
      </rPr>
      <t xml:space="preserve">make or buy; ordini speciali </t>
    </r>
  </si>
  <si>
    <t xml:space="preserve">finire esercizi budget </t>
  </si>
  <si>
    <t>teoria ed esercizi varianze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</si>
</sst>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-mmm"/>
  </numFmts>
  <fonts count="1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sz val="8"/>
      <name val="Verdana"/>
      <family val="2"/>
    </font>
    <font>
      <sz val="14"/>
      <color rgb="FFFF0000"/>
      <name val="Verdana"/>
      <family val="2"/>
    </font>
    <font>
      <sz val="10"/>
      <color rgb="FFFF0000"/>
      <name val="Verdana"/>
      <family val="2"/>
    </font>
    <font>
      <b/>
      <sz val="14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6" fontId="5" fillId="2" borderId="1" xfId="0" applyNumberFormat="1" applyFont="1" applyFill="1" applyBorder="1"/>
    <xf numFmtId="2" fontId="5" fillId="2" borderId="1" xfId="0" applyNumberFormat="1" applyFont="1" applyFill="1" applyBorder="1"/>
    <xf numFmtId="16" fontId="0" fillId="0" borderId="1" xfId="0" applyNumberFormat="1" applyFill="1" applyBorder="1"/>
    <xf numFmtId="2" fontId="5" fillId="0" borderId="1" xfId="0" applyNumberFormat="1" applyFont="1" applyFill="1" applyBorder="1"/>
    <xf numFmtId="16" fontId="0" fillId="0" borderId="1" xfId="0" applyNumberFormat="1" applyBorder="1"/>
    <xf numFmtId="0" fontId="6" fillId="0" borderId="1" xfId="0" applyFont="1" applyBorder="1"/>
    <xf numFmtId="16" fontId="5" fillId="0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16" fontId="5" fillId="3" borderId="1" xfId="0" applyNumberFormat="1" applyFont="1" applyFill="1" applyBorder="1"/>
    <xf numFmtId="2" fontId="5" fillId="3" borderId="1" xfId="0" applyNumberFormat="1" applyFont="1" applyFill="1" applyBorder="1"/>
    <xf numFmtId="16" fontId="0" fillId="3" borderId="1" xfId="0" applyNumberFormat="1" applyFill="1" applyBorder="1"/>
    <xf numFmtId="0" fontId="0" fillId="3" borderId="1" xfId="0" applyFill="1" applyBorder="1"/>
    <xf numFmtId="16" fontId="1" fillId="0" borderId="1" xfId="0" applyNumberFormat="1" applyFont="1" applyFill="1" applyBorder="1"/>
    <xf numFmtId="16" fontId="5" fillId="4" borderId="1" xfId="0" applyNumberFormat="1" applyFont="1" applyFill="1" applyBorder="1"/>
    <xf numFmtId="2" fontId="5" fillId="4" borderId="1" xfId="0" applyNumberFormat="1" applyFont="1" applyFill="1" applyBorder="1"/>
    <xf numFmtId="16" fontId="0" fillId="4" borderId="1" xfId="0" applyNumberFormat="1" applyFill="1" applyBorder="1"/>
    <xf numFmtId="2" fontId="5" fillId="5" borderId="1" xfId="0" applyNumberFormat="1" applyFont="1" applyFill="1" applyBorder="1"/>
    <xf numFmtId="16" fontId="0" fillId="5" borderId="1" xfId="0" applyNumberFormat="1" applyFill="1" applyBorder="1"/>
    <xf numFmtId="16" fontId="5" fillId="5" borderId="1" xfId="0" applyNumberFormat="1" applyFont="1" applyFill="1" applyBorder="1"/>
    <xf numFmtId="0" fontId="0" fillId="5" borderId="1" xfId="0" applyFill="1" applyBorder="1"/>
    <xf numFmtId="2" fontId="0" fillId="0" borderId="0" xfId="0" applyNumberFormat="1"/>
    <xf numFmtId="2" fontId="0" fillId="0" borderId="0" xfId="0" applyNumberFormat="1" applyAlignment="1">
      <alignment horizontal="left"/>
    </xf>
    <xf numFmtId="0" fontId="4" fillId="6" borderId="1" xfId="0" applyFont="1" applyFill="1" applyBorder="1" applyAlignment="1">
      <alignment horizontal="center" wrapText="1"/>
    </xf>
    <xf numFmtId="2" fontId="5" fillId="6" borderId="1" xfId="0" applyNumberFormat="1" applyFont="1" applyFill="1" applyBorder="1"/>
    <xf numFmtId="2" fontId="0" fillId="6" borderId="0" xfId="0" applyNumberFormat="1" applyFill="1"/>
    <xf numFmtId="2" fontId="5" fillId="0" borderId="0" xfId="0" applyNumberFormat="1" applyFont="1" applyFill="1" applyBorder="1"/>
    <xf numFmtId="2" fontId="5" fillId="6" borderId="2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" fontId="7" fillId="8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8" fillId="8" borderId="1" xfId="0" applyFont="1" applyFill="1" applyBorder="1"/>
    <xf numFmtId="0" fontId="8" fillId="0" borderId="1" xfId="0" applyFont="1" applyFill="1" applyBorder="1" applyAlignment="1">
      <alignment wrapText="1"/>
    </xf>
    <xf numFmtId="17" fontId="8" fillId="0" borderId="1" xfId="0" quotePrefix="1" applyNumberFormat="1" applyFont="1" applyBorder="1" applyAlignment="1">
      <alignment wrapText="1"/>
    </xf>
    <xf numFmtId="16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8" fillId="0" borderId="1" xfId="0" applyFont="1" applyFill="1" applyBorder="1"/>
    <xf numFmtId="16" fontId="8" fillId="0" borderId="1" xfId="0" applyNumberFormat="1" applyFont="1" applyFill="1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/>
    <xf numFmtId="0" fontId="8" fillId="0" borderId="1" xfId="0" applyFont="1" applyBorder="1" applyAlignment="1">
      <alignment wrapText="1"/>
    </xf>
    <xf numFmtId="0" fontId="0" fillId="9" borderId="1" xfId="0" applyFill="1" applyBorder="1"/>
    <xf numFmtId="0" fontId="8" fillId="9" borderId="1" xfId="0" applyFont="1" applyFill="1" applyBorder="1" applyAlignment="1">
      <alignment wrapText="1"/>
    </xf>
    <xf numFmtId="16" fontId="8" fillId="0" borderId="1" xfId="0" quotePrefix="1" applyNumberFormat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quotePrefix="1" applyFont="1" applyBorder="1" applyAlignment="1">
      <alignment wrapText="1"/>
    </xf>
    <xf numFmtId="0" fontId="0" fillId="0" borderId="1" xfId="0" applyFill="1" applyBorder="1" applyAlignment="1">
      <alignment horizontal="left" wrapText="1"/>
    </xf>
    <xf numFmtId="16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6" fontId="7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16" fontId="0" fillId="0" borderId="1" xfId="0" applyNumberForma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/>
    <xf numFmtId="0" fontId="8" fillId="0" borderId="1" xfId="0" quotePrefix="1" applyFont="1" applyFill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0" fontId="1" fillId="8" borderId="1" xfId="0" applyFont="1" applyFill="1" applyBorder="1"/>
    <xf numFmtId="16" fontId="0" fillId="9" borderId="1" xfId="0" applyNumberFormat="1" applyFill="1" applyBorder="1"/>
    <xf numFmtId="0" fontId="9" fillId="6" borderId="1" xfId="0" applyFont="1" applyFill="1" applyBorder="1"/>
    <xf numFmtId="164" fontId="9" fillId="6" borderId="1" xfId="0" applyNumberFormat="1" applyFont="1" applyFill="1" applyBorder="1"/>
    <xf numFmtId="0" fontId="9" fillId="4" borderId="1" xfId="0" applyFont="1" applyFill="1" applyBorder="1"/>
    <xf numFmtId="164" fontId="9" fillId="4" borderId="1" xfId="0" applyNumberFormat="1" applyFont="1" applyFill="1" applyBorder="1"/>
    <xf numFmtId="0" fontId="9" fillId="11" borderId="1" xfId="0" applyFont="1" applyFill="1" applyBorder="1"/>
    <xf numFmtId="164" fontId="9" fillId="11" borderId="1" xfId="0" applyNumberFormat="1" applyFont="1" applyFill="1" applyBorder="1"/>
    <xf numFmtId="0" fontId="9" fillId="0" borderId="0" xfId="0" applyFont="1" applyFill="1" applyBorder="1"/>
    <xf numFmtId="0" fontId="11" fillId="11" borderId="1" xfId="0" applyFont="1" applyFill="1" applyBorder="1"/>
    <xf numFmtId="164" fontId="11" fillId="11" borderId="1" xfId="0" applyNumberFormat="1" applyFont="1" applyFill="1" applyBorder="1"/>
    <xf numFmtId="0" fontId="11" fillId="6" borderId="1" xfId="0" applyFont="1" applyFill="1" applyBorder="1"/>
    <xf numFmtId="0" fontId="12" fillId="0" borderId="0" xfId="0" applyFont="1"/>
    <xf numFmtId="16" fontId="12" fillId="0" borderId="0" xfId="0" applyNumberFormat="1" applyFont="1"/>
    <xf numFmtId="0" fontId="9" fillId="6" borderId="2" xfId="0" applyFont="1" applyFill="1" applyBorder="1"/>
    <xf numFmtId="0" fontId="13" fillId="0" borderId="0" xfId="0" applyFont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/>
    <xf numFmtId="0" fontId="15" fillId="0" borderId="1" xfId="0" applyFont="1" applyBorder="1" applyAlignment="1">
      <alignment horizontal="center"/>
    </xf>
    <xf numFmtId="0" fontId="14" fillId="12" borderId="1" xfId="0" applyFont="1" applyFill="1" applyBorder="1"/>
    <xf numFmtId="0" fontId="14" fillId="0" borderId="1" xfId="0" applyFont="1" applyBorder="1"/>
    <xf numFmtId="17" fontId="0" fillId="0" borderId="1" xfId="0" quotePrefix="1" applyNumberFormat="1" applyBorder="1"/>
    <xf numFmtId="0" fontId="0" fillId="0" borderId="1" xfId="0" quotePrefix="1" applyBorder="1"/>
    <xf numFmtId="0" fontId="15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9" fillId="6" borderId="10" xfId="0" applyFont="1" applyFill="1" applyBorder="1"/>
    <xf numFmtId="0" fontId="0" fillId="0" borderId="11" xfId="0" applyBorder="1"/>
    <xf numFmtId="0" fontId="9" fillId="11" borderId="10" xfId="0" applyFont="1" applyFill="1" applyBorder="1"/>
    <xf numFmtId="0" fontId="0" fillId="1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" xfId="0" applyFont="1" applyFill="1" applyBorder="1" applyAlignment="1">
      <alignment horizontal="center" vertical="center"/>
    </xf>
    <xf numFmtId="16" fontId="7" fillId="13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8" fillId="14" borderId="1" xfId="0" applyFont="1" applyFill="1" applyBorder="1" applyAlignment="1">
      <alignment horizontal="center" vertical="center"/>
    </xf>
    <xf numFmtId="16" fontId="7" fillId="14" borderId="1" xfId="0" applyNumberFormat="1" applyFont="1" applyFill="1" applyBorder="1" applyAlignment="1">
      <alignment horizontal="center" vertical="center"/>
    </xf>
    <xf numFmtId="0" fontId="0" fillId="14" borderId="0" xfId="0" applyFill="1"/>
    <xf numFmtId="0" fontId="8" fillId="14" borderId="1" xfId="0" applyFont="1" applyFill="1" applyBorder="1"/>
    <xf numFmtId="0" fontId="1" fillId="14" borderId="1" xfId="0" applyFont="1" applyFill="1" applyBorder="1"/>
    <xf numFmtId="17" fontId="8" fillId="14" borderId="1" xfId="0" quotePrefix="1" applyNumberFormat="1" applyFont="1" applyFill="1" applyBorder="1" applyAlignment="1">
      <alignment wrapText="1"/>
    </xf>
    <xf numFmtId="0" fontId="1" fillId="14" borderId="0" xfId="0" applyFont="1" applyFill="1"/>
    <xf numFmtId="16" fontId="7" fillId="15" borderId="1" xfId="0" applyNumberFormat="1" applyFont="1" applyFill="1" applyBorder="1" applyAlignment="1">
      <alignment horizontal="center" vertical="center"/>
    </xf>
    <xf numFmtId="0" fontId="0" fillId="15" borderId="1" xfId="0" applyFill="1" applyBorder="1"/>
    <xf numFmtId="0" fontId="8" fillId="13" borderId="1" xfId="0" applyFont="1" applyFill="1" applyBorder="1"/>
    <xf numFmtId="0" fontId="0" fillId="0" borderId="0" xfId="0" applyFill="1"/>
    <xf numFmtId="17" fontId="8" fillId="0" borderId="1" xfId="0" quotePrefix="1" applyNumberFormat="1" applyFont="1" applyFill="1" applyBorder="1" applyAlignment="1">
      <alignment wrapText="1"/>
    </xf>
    <xf numFmtId="0" fontId="1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1"/>
  <sheetViews>
    <sheetView tabSelected="1" topLeftCell="A25" zoomScale="115" workbookViewId="0">
      <selection activeCell="A30" sqref="A30:E30"/>
    </sheetView>
  </sheetViews>
  <sheetFormatPr baseColWidth="10" defaultColWidth="8.83203125" defaultRowHeight="13" x14ac:dyDescent="0.15"/>
  <cols>
    <col min="1" max="1" width="8.83203125" style="72"/>
    <col min="5" max="5" width="29.5" bestFit="1" customWidth="1"/>
    <col min="7" max="7" width="15" bestFit="1" customWidth="1"/>
  </cols>
  <sheetData>
    <row r="1" spans="1:12" x14ac:dyDescent="0.15">
      <c r="A1" s="7"/>
      <c r="B1" s="36"/>
      <c r="C1" s="152" t="s">
        <v>25</v>
      </c>
      <c r="D1" s="153"/>
      <c r="E1" s="153"/>
      <c r="F1" s="153"/>
      <c r="G1" s="153"/>
      <c r="H1" s="154"/>
    </row>
    <row r="2" spans="1:12" ht="40" thickBot="1" x14ac:dyDescent="0.2">
      <c r="A2" s="73" t="s">
        <v>88</v>
      </c>
      <c r="B2" s="74" t="s">
        <v>87</v>
      </c>
      <c r="C2" s="38" t="s">
        <v>26</v>
      </c>
      <c r="D2" s="38" t="s">
        <v>27</v>
      </c>
      <c r="E2" s="38" t="s">
        <v>28</v>
      </c>
      <c r="F2" s="38" t="s">
        <v>29</v>
      </c>
      <c r="G2" s="39" t="s">
        <v>30</v>
      </c>
      <c r="H2" s="40" t="s">
        <v>31</v>
      </c>
    </row>
    <row r="3" spans="1:12" ht="65" x14ac:dyDescent="0.15">
      <c r="A3" s="37">
        <v>1</v>
      </c>
      <c r="B3" s="41" t="s">
        <v>32</v>
      </c>
      <c r="C3" s="42">
        <v>42788</v>
      </c>
      <c r="D3" s="41">
        <v>4</v>
      </c>
      <c r="E3" s="43" t="s">
        <v>33</v>
      </c>
      <c r="F3" s="44" t="s">
        <v>34</v>
      </c>
      <c r="G3" s="45" t="s">
        <v>35</v>
      </c>
      <c r="H3" s="46" t="s">
        <v>36</v>
      </c>
      <c r="J3" s="137">
        <f>D4+D6+D8+D10+D12+D14+D16</f>
        <v>28</v>
      </c>
      <c r="K3" s="138" t="s">
        <v>44</v>
      </c>
      <c r="L3" s="139" t="s">
        <v>138</v>
      </c>
    </row>
    <row r="4" spans="1:12" x14ac:dyDescent="0.15">
      <c r="A4" s="37">
        <v>2</v>
      </c>
      <c r="B4" s="41" t="s">
        <v>37</v>
      </c>
      <c r="C4" s="47">
        <v>42789</v>
      </c>
      <c r="D4" s="41">
        <v>4</v>
      </c>
      <c r="E4" s="52" t="s">
        <v>38</v>
      </c>
      <c r="F4" s="48" t="s">
        <v>39</v>
      </c>
      <c r="G4" s="49" t="s">
        <v>40</v>
      </c>
      <c r="H4" s="46" t="s">
        <v>36</v>
      </c>
      <c r="J4" s="140">
        <f>D20+D21+D22+D23</f>
        <v>16</v>
      </c>
      <c r="K4" s="141" t="s">
        <v>61</v>
      </c>
      <c r="L4" s="142" t="s">
        <v>139</v>
      </c>
    </row>
    <row r="5" spans="1:12" x14ac:dyDescent="0.15">
      <c r="A5" s="7">
        <v>3</v>
      </c>
      <c r="B5" s="41" t="s">
        <v>32</v>
      </c>
      <c r="C5" s="42">
        <v>42795</v>
      </c>
      <c r="D5" s="41">
        <v>4</v>
      </c>
      <c r="E5" s="50" t="s">
        <v>41</v>
      </c>
      <c r="F5" s="44" t="s">
        <v>34</v>
      </c>
      <c r="G5" s="49" t="s">
        <v>42</v>
      </c>
      <c r="H5" s="46" t="s">
        <v>36</v>
      </c>
      <c r="J5" s="140">
        <f>D3+D5+D7+D9+D11+D13+D15+D17+D19+D24+D25+D26+D27+D28</f>
        <v>46</v>
      </c>
      <c r="K5" s="141" t="s">
        <v>136</v>
      </c>
      <c r="L5" s="142" t="s">
        <v>140</v>
      </c>
    </row>
    <row r="6" spans="1:12" ht="66" thickBot="1" x14ac:dyDescent="0.2">
      <c r="A6" s="7">
        <v>4</v>
      </c>
      <c r="B6" s="41" t="s">
        <v>37</v>
      </c>
      <c r="C6" s="47">
        <v>42796</v>
      </c>
      <c r="D6" s="37">
        <v>4</v>
      </c>
      <c r="E6" s="52" t="s">
        <v>43</v>
      </c>
      <c r="F6" s="48" t="s">
        <v>44</v>
      </c>
      <c r="G6" s="45" t="s">
        <v>45</v>
      </c>
      <c r="H6" s="46" t="s">
        <v>36</v>
      </c>
      <c r="J6" s="143">
        <f>SUM(J3:J5)</f>
        <v>90</v>
      </c>
      <c r="K6" s="144"/>
      <c r="L6" s="145"/>
    </row>
    <row r="7" spans="1:12" ht="91" x14ac:dyDescent="0.15">
      <c r="A7" s="37">
        <v>5</v>
      </c>
      <c r="B7" s="41" t="s">
        <v>32</v>
      </c>
      <c r="C7" s="42">
        <v>42802</v>
      </c>
      <c r="D7" s="41">
        <v>2</v>
      </c>
      <c r="E7" s="51" t="s">
        <v>141</v>
      </c>
      <c r="F7" s="44" t="s">
        <v>34</v>
      </c>
      <c r="G7" s="49" t="s">
        <v>46</v>
      </c>
      <c r="H7" s="46" t="s">
        <v>49</v>
      </c>
    </row>
    <row r="8" spans="1:12" ht="91" x14ac:dyDescent="0.15">
      <c r="A8" s="37">
        <v>6</v>
      </c>
      <c r="B8" s="41" t="s">
        <v>37</v>
      </c>
      <c r="C8" s="47">
        <v>42803</v>
      </c>
      <c r="D8" s="37">
        <v>4</v>
      </c>
      <c r="E8" s="52" t="s">
        <v>47</v>
      </c>
      <c r="F8" s="48" t="s">
        <v>44</v>
      </c>
      <c r="G8" s="45" t="s">
        <v>45</v>
      </c>
      <c r="H8" s="46" t="s">
        <v>36</v>
      </c>
    </row>
    <row r="9" spans="1:12" ht="39" x14ac:dyDescent="0.15">
      <c r="A9" s="37">
        <v>7</v>
      </c>
      <c r="B9" s="41" t="s">
        <v>32</v>
      </c>
      <c r="C9" s="42">
        <v>42809</v>
      </c>
      <c r="D9" s="53">
        <v>2</v>
      </c>
      <c r="E9" s="79" t="s">
        <v>48</v>
      </c>
      <c r="F9" s="44" t="s">
        <v>34</v>
      </c>
      <c r="G9" s="49" t="s">
        <v>46</v>
      </c>
      <c r="H9" s="46" t="s">
        <v>49</v>
      </c>
    </row>
    <row r="10" spans="1:12" ht="65" x14ac:dyDescent="0.15">
      <c r="A10" s="37">
        <v>8</v>
      </c>
      <c r="B10" s="41" t="s">
        <v>37</v>
      </c>
      <c r="C10" s="47">
        <v>42810</v>
      </c>
      <c r="D10" s="41">
        <v>4</v>
      </c>
      <c r="E10" s="52" t="s">
        <v>50</v>
      </c>
      <c r="F10" s="48" t="s">
        <v>44</v>
      </c>
      <c r="G10" s="45" t="s">
        <v>51</v>
      </c>
      <c r="H10" s="46" t="s">
        <v>36</v>
      </c>
    </row>
    <row r="11" spans="1:12" ht="78" x14ac:dyDescent="0.15">
      <c r="A11" s="37">
        <v>9</v>
      </c>
      <c r="B11" s="41" t="s">
        <v>32</v>
      </c>
      <c r="C11" s="42">
        <v>42816</v>
      </c>
      <c r="D11" s="53">
        <v>4</v>
      </c>
      <c r="E11" s="45" t="s">
        <v>52</v>
      </c>
      <c r="F11" s="54" t="s">
        <v>34</v>
      </c>
      <c r="G11" s="16" t="s">
        <v>53</v>
      </c>
      <c r="H11" s="46" t="s">
        <v>36</v>
      </c>
    </row>
    <row r="12" spans="1:12" ht="65" x14ac:dyDescent="0.15">
      <c r="A12" s="37">
        <v>10</v>
      </c>
      <c r="B12" s="41" t="s">
        <v>37</v>
      </c>
      <c r="C12" s="47">
        <v>42817</v>
      </c>
      <c r="D12" s="41">
        <v>4</v>
      </c>
      <c r="E12" s="52" t="s">
        <v>54</v>
      </c>
      <c r="F12" s="48" t="s">
        <v>44</v>
      </c>
      <c r="G12" s="45" t="s">
        <v>51</v>
      </c>
      <c r="H12" s="46" t="s">
        <v>36</v>
      </c>
    </row>
    <row r="13" spans="1:12" ht="91" x14ac:dyDescent="0.15">
      <c r="A13" s="37">
        <v>11</v>
      </c>
      <c r="B13" s="41" t="s">
        <v>32</v>
      </c>
      <c r="C13" s="42">
        <v>42823</v>
      </c>
      <c r="D13" s="41">
        <v>4</v>
      </c>
      <c r="E13" s="45" t="s">
        <v>55</v>
      </c>
      <c r="F13" s="54" t="s">
        <v>34</v>
      </c>
      <c r="G13" s="16" t="s">
        <v>53</v>
      </c>
      <c r="H13" s="46" t="s">
        <v>36</v>
      </c>
    </row>
    <row r="14" spans="1:12" ht="78" x14ac:dyDescent="0.15">
      <c r="A14" s="37">
        <v>12</v>
      </c>
      <c r="B14" s="41" t="s">
        <v>37</v>
      </c>
      <c r="C14" s="47">
        <v>42824</v>
      </c>
      <c r="D14" s="41">
        <v>4</v>
      </c>
      <c r="E14" s="52" t="s">
        <v>58</v>
      </c>
      <c r="F14" s="48" t="s">
        <v>44</v>
      </c>
      <c r="G14" s="49" t="s">
        <v>59</v>
      </c>
      <c r="H14" s="46" t="s">
        <v>36</v>
      </c>
    </row>
    <row r="15" spans="1:12" x14ac:dyDescent="0.15">
      <c r="A15" s="37">
        <v>13</v>
      </c>
      <c r="B15" s="73" t="s">
        <v>32</v>
      </c>
      <c r="C15" s="42">
        <v>42830</v>
      </c>
      <c r="D15" s="53">
        <v>4</v>
      </c>
      <c r="E15" s="15" t="s">
        <v>142</v>
      </c>
      <c r="F15" s="54" t="s">
        <v>34</v>
      </c>
      <c r="G15" s="16" t="s">
        <v>53</v>
      </c>
      <c r="H15" s="46" t="s">
        <v>36</v>
      </c>
    </row>
    <row r="16" spans="1:12" x14ac:dyDescent="0.15">
      <c r="A16" s="53">
        <v>14</v>
      </c>
      <c r="B16" s="117" t="s">
        <v>37</v>
      </c>
      <c r="C16" s="119">
        <v>42831</v>
      </c>
      <c r="D16" s="53">
        <v>4</v>
      </c>
      <c r="E16" s="15" t="s">
        <v>133</v>
      </c>
      <c r="F16" s="48" t="s">
        <v>44</v>
      </c>
      <c r="G16" s="76" t="s">
        <v>56</v>
      </c>
      <c r="H16" s="46" t="s">
        <v>36</v>
      </c>
    </row>
    <row r="17" spans="1:9" s="77" customFormat="1" x14ac:dyDescent="0.15">
      <c r="A17" s="41">
        <v>15</v>
      </c>
      <c r="B17" s="41" t="s">
        <v>32</v>
      </c>
      <c r="C17" s="118">
        <v>42837</v>
      </c>
      <c r="D17" s="75">
        <v>4</v>
      </c>
      <c r="E17" s="55" t="s">
        <v>143</v>
      </c>
      <c r="F17" s="54" t="s">
        <v>34</v>
      </c>
      <c r="G17" s="76" t="s">
        <v>56</v>
      </c>
      <c r="H17" s="46" t="s">
        <v>36</v>
      </c>
    </row>
    <row r="18" spans="1:9" s="127" customFormat="1" x14ac:dyDescent="0.15">
      <c r="A18" s="121"/>
      <c r="B18" s="121"/>
      <c r="C18" s="122"/>
      <c r="D18" s="121"/>
      <c r="E18" s="123"/>
      <c r="F18" s="124"/>
      <c r="G18" s="125"/>
      <c r="H18" s="126"/>
    </row>
    <row r="19" spans="1:9" s="133" customFormat="1" x14ac:dyDescent="0.15">
      <c r="A19" s="53">
        <v>16</v>
      </c>
      <c r="B19" s="75" t="s">
        <v>37</v>
      </c>
      <c r="C19" s="118">
        <v>42845</v>
      </c>
      <c r="D19" s="75">
        <v>4</v>
      </c>
      <c r="E19" s="131" t="s">
        <v>131</v>
      </c>
      <c r="F19" s="130" t="s">
        <v>34</v>
      </c>
      <c r="G19" s="76" t="s">
        <v>56</v>
      </c>
      <c r="H19" s="132" t="s">
        <v>36</v>
      </c>
    </row>
    <row r="20" spans="1:9" x14ac:dyDescent="0.15">
      <c r="A20" s="37">
        <v>17</v>
      </c>
      <c r="B20" s="41" t="s">
        <v>32</v>
      </c>
      <c r="C20" s="128">
        <v>42851</v>
      </c>
      <c r="D20" s="53">
        <v>4</v>
      </c>
      <c r="E20" s="15" t="s">
        <v>134</v>
      </c>
      <c r="F20" s="56" t="s">
        <v>61</v>
      </c>
      <c r="G20" s="129" t="s">
        <v>57</v>
      </c>
      <c r="H20" s="46" t="s">
        <v>36</v>
      </c>
      <c r="I20" t="s">
        <v>132</v>
      </c>
    </row>
    <row r="21" spans="1:9" x14ac:dyDescent="0.15">
      <c r="A21" s="37">
        <v>18</v>
      </c>
      <c r="B21" s="41" t="s">
        <v>37</v>
      </c>
      <c r="C21" s="128">
        <v>42852</v>
      </c>
      <c r="D21" s="53">
        <v>4</v>
      </c>
      <c r="E21" s="15" t="s">
        <v>135</v>
      </c>
      <c r="F21" s="56" t="s">
        <v>61</v>
      </c>
      <c r="G21" s="129" t="s">
        <v>57</v>
      </c>
      <c r="H21" s="46" t="s">
        <v>36</v>
      </c>
    </row>
    <row r="22" spans="1:9" ht="26" x14ac:dyDescent="0.15">
      <c r="A22" s="37">
        <v>19</v>
      </c>
      <c r="B22" s="41" t="s">
        <v>32</v>
      </c>
      <c r="C22" s="128">
        <v>42858</v>
      </c>
      <c r="D22" s="53">
        <v>4</v>
      </c>
      <c r="E22" s="45" t="s">
        <v>60</v>
      </c>
      <c r="F22" s="56" t="s">
        <v>61</v>
      </c>
      <c r="G22" s="57" t="s">
        <v>62</v>
      </c>
      <c r="H22" s="46" t="s">
        <v>36</v>
      </c>
    </row>
    <row r="23" spans="1:9" ht="39" x14ac:dyDescent="0.15">
      <c r="A23" s="37">
        <v>20</v>
      </c>
      <c r="B23" s="41" t="s">
        <v>37</v>
      </c>
      <c r="C23" s="128">
        <v>42859</v>
      </c>
      <c r="D23" s="53">
        <v>4</v>
      </c>
      <c r="E23" s="45" t="s">
        <v>63</v>
      </c>
      <c r="F23" s="56" t="s">
        <v>61</v>
      </c>
      <c r="G23" s="57" t="s">
        <v>62</v>
      </c>
      <c r="H23" s="46" t="s">
        <v>36</v>
      </c>
    </row>
    <row r="24" spans="1:9" ht="130" x14ac:dyDescent="0.15">
      <c r="A24" s="37">
        <v>21</v>
      </c>
      <c r="B24" s="41" t="s">
        <v>32</v>
      </c>
      <c r="C24" s="42">
        <v>42865</v>
      </c>
      <c r="D24" s="53">
        <v>4</v>
      </c>
      <c r="E24" s="45" t="s">
        <v>64</v>
      </c>
      <c r="F24" s="80" t="s">
        <v>34</v>
      </c>
      <c r="G24" s="120" t="s">
        <v>65</v>
      </c>
      <c r="H24" s="58" t="s">
        <v>49</v>
      </c>
      <c r="I24">
        <v>10</v>
      </c>
    </row>
    <row r="25" spans="1:9" ht="130" x14ac:dyDescent="0.15">
      <c r="A25" s="37">
        <v>22</v>
      </c>
      <c r="B25" s="41" t="s">
        <v>37</v>
      </c>
      <c r="C25" s="118">
        <v>42866</v>
      </c>
      <c r="D25" s="150">
        <v>2</v>
      </c>
      <c r="E25" s="45" t="s">
        <v>66</v>
      </c>
      <c r="F25" s="80" t="s">
        <v>34</v>
      </c>
      <c r="G25" s="59" t="s">
        <v>67</v>
      </c>
      <c r="H25" s="60" t="s">
        <v>49</v>
      </c>
    </row>
    <row r="26" spans="1:9" ht="104" x14ac:dyDescent="0.15">
      <c r="A26" s="37">
        <v>23</v>
      </c>
      <c r="B26" s="41" t="s">
        <v>32</v>
      </c>
      <c r="C26" s="42">
        <v>42872</v>
      </c>
      <c r="D26" s="151">
        <v>2</v>
      </c>
      <c r="E26" s="63" t="s">
        <v>68</v>
      </c>
      <c r="F26" s="80" t="s">
        <v>34</v>
      </c>
      <c r="G26" s="16" t="s">
        <v>69</v>
      </c>
      <c r="H26" s="78" t="s">
        <v>36</v>
      </c>
    </row>
    <row r="27" spans="1:9" ht="39" x14ac:dyDescent="0.15">
      <c r="A27" s="37">
        <v>24</v>
      </c>
      <c r="B27" s="41" t="s">
        <v>37</v>
      </c>
      <c r="C27" s="42">
        <v>42873</v>
      </c>
      <c r="D27" s="53">
        <v>4</v>
      </c>
      <c r="E27" s="55" t="s">
        <v>70</v>
      </c>
      <c r="F27" s="54" t="s">
        <v>34</v>
      </c>
      <c r="H27" s="46" t="s">
        <v>36</v>
      </c>
    </row>
    <row r="28" spans="1:9" ht="130" x14ac:dyDescent="0.15">
      <c r="A28" s="72">
        <v>25</v>
      </c>
      <c r="B28" s="134" t="s">
        <v>32</v>
      </c>
      <c r="C28" s="42">
        <v>42879</v>
      </c>
      <c r="D28" s="53">
        <v>2</v>
      </c>
      <c r="E28" s="61" t="s">
        <v>130</v>
      </c>
      <c r="F28" s="54" t="s">
        <v>34</v>
      </c>
      <c r="G28" s="16" t="s">
        <v>71</v>
      </c>
      <c r="H28" s="46" t="s">
        <v>49</v>
      </c>
    </row>
    <row r="29" spans="1:9" x14ac:dyDescent="0.15">
      <c r="A29" s="64"/>
      <c r="B29" s="64"/>
      <c r="C29" s="65" t="s">
        <v>72</v>
      </c>
      <c r="D29" s="66">
        <f>SUM(D3:D28)</f>
        <v>90</v>
      </c>
      <c r="E29" s="49"/>
      <c r="F29" s="16"/>
      <c r="G29" s="16"/>
      <c r="H29" s="16"/>
    </row>
    <row r="30" spans="1:9" x14ac:dyDescent="0.15">
      <c r="A30" s="146"/>
      <c r="B30" s="147"/>
      <c r="C30" s="62"/>
      <c r="D30" s="146"/>
      <c r="E30" s="148"/>
      <c r="F30" s="149"/>
      <c r="G30" s="149"/>
      <c r="H30" s="149"/>
    </row>
    <row r="31" spans="1:9" x14ac:dyDescent="0.15">
      <c r="A31" s="7"/>
      <c r="B31" s="7"/>
      <c r="C31" s="67"/>
      <c r="D31" s="64"/>
      <c r="E31" s="61"/>
      <c r="F31" s="59"/>
      <c r="G31" s="59"/>
      <c r="H31" s="59"/>
    </row>
    <row r="32" spans="1:9" x14ac:dyDescent="0.15">
      <c r="A32" s="7"/>
      <c r="B32" s="7"/>
      <c r="C32" s="68" t="s">
        <v>73</v>
      </c>
      <c r="D32" s="15"/>
      <c r="E32" s="15"/>
      <c r="F32" s="15"/>
      <c r="G32" s="16"/>
      <c r="H32" s="51"/>
    </row>
    <row r="33" spans="1:8" x14ac:dyDescent="0.15">
      <c r="A33" s="7"/>
      <c r="B33" s="7"/>
      <c r="C33" s="15" t="s">
        <v>74</v>
      </c>
      <c r="D33" s="15"/>
      <c r="E33" s="15"/>
      <c r="F33" s="15"/>
      <c r="G33" s="16"/>
      <c r="H33" s="51"/>
    </row>
    <row r="34" spans="1:8" x14ac:dyDescent="0.15">
      <c r="A34" s="7"/>
      <c r="B34" s="7"/>
      <c r="C34" s="15" t="s">
        <v>75</v>
      </c>
      <c r="D34" s="15"/>
      <c r="E34" s="15"/>
      <c r="F34" s="15"/>
      <c r="G34" s="16"/>
      <c r="H34" s="51"/>
    </row>
    <row r="35" spans="1:8" x14ac:dyDescent="0.15">
      <c r="A35" s="7"/>
      <c r="B35" s="7"/>
      <c r="C35" s="135" t="s">
        <v>137</v>
      </c>
      <c r="D35" s="15"/>
      <c r="E35" s="15"/>
      <c r="F35" s="15"/>
      <c r="G35" s="16"/>
      <c r="H35" s="51"/>
    </row>
    <row r="36" spans="1:8" x14ac:dyDescent="0.15">
      <c r="A36" s="7"/>
      <c r="B36" s="7"/>
      <c r="C36" s="15"/>
      <c r="D36" s="15"/>
      <c r="E36" s="15"/>
      <c r="F36" s="15"/>
      <c r="G36" s="16"/>
      <c r="H36" s="51"/>
    </row>
    <row r="37" spans="1:8" x14ac:dyDescent="0.15">
      <c r="A37" s="7"/>
      <c r="B37" s="7"/>
      <c r="C37" s="68" t="s">
        <v>76</v>
      </c>
      <c r="D37" s="15"/>
      <c r="E37" s="15"/>
      <c r="F37" s="15"/>
      <c r="G37" s="16"/>
      <c r="H37" s="51"/>
    </row>
    <row r="38" spans="1:8" x14ac:dyDescent="0.15">
      <c r="A38" s="7"/>
      <c r="B38" s="7"/>
      <c r="C38" s="15" t="s">
        <v>77</v>
      </c>
      <c r="D38" s="15"/>
      <c r="E38" s="15"/>
      <c r="F38" s="15"/>
      <c r="G38" s="16"/>
      <c r="H38" s="51"/>
    </row>
    <row r="39" spans="1:8" x14ac:dyDescent="0.15">
      <c r="A39" s="7"/>
      <c r="B39" s="7"/>
      <c r="C39" s="15"/>
      <c r="D39" s="15"/>
      <c r="E39" s="15"/>
      <c r="F39" s="15"/>
      <c r="G39" s="16"/>
      <c r="H39" s="51"/>
    </row>
    <row r="40" spans="1:8" x14ac:dyDescent="0.15">
      <c r="A40" s="7"/>
      <c r="B40" s="7"/>
      <c r="C40" s="68" t="s">
        <v>78</v>
      </c>
      <c r="D40" s="15" t="s">
        <v>79</v>
      </c>
      <c r="E40" s="15"/>
      <c r="F40" s="15"/>
      <c r="G40" s="16"/>
      <c r="H40" s="51"/>
    </row>
    <row r="41" spans="1:8" x14ac:dyDescent="0.15">
      <c r="A41" s="7"/>
      <c r="B41" s="7"/>
      <c r="C41" s="15"/>
      <c r="D41" s="15"/>
      <c r="E41" s="15"/>
      <c r="F41" s="15"/>
      <c r="G41" s="16"/>
      <c r="H41" s="51"/>
    </row>
    <row r="42" spans="1:8" x14ac:dyDescent="0.15">
      <c r="A42" s="7"/>
      <c r="B42" s="7"/>
      <c r="C42" s="68" t="s">
        <v>80</v>
      </c>
      <c r="D42" s="15"/>
      <c r="E42" s="15"/>
      <c r="F42" s="15"/>
      <c r="G42" s="16"/>
      <c r="H42" s="51"/>
    </row>
    <row r="43" spans="1:8" x14ac:dyDescent="0.15">
      <c r="A43" s="7"/>
      <c r="B43" s="7"/>
      <c r="C43" s="49" t="s">
        <v>81</v>
      </c>
      <c r="D43" s="15"/>
      <c r="E43" s="49" t="s">
        <v>82</v>
      </c>
      <c r="F43" s="69" t="s">
        <v>83</v>
      </c>
      <c r="G43" s="16"/>
      <c r="H43" s="51"/>
    </row>
    <row r="44" spans="1:8" ht="52" x14ac:dyDescent="0.15">
      <c r="A44" s="7"/>
      <c r="B44" s="7"/>
      <c r="C44" s="49" t="s">
        <v>84</v>
      </c>
      <c r="D44" s="15"/>
      <c r="E44" s="45" t="s">
        <v>85</v>
      </c>
      <c r="F44" s="70" t="s">
        <v>86</v>
      </c>
      <c r="G44" s="16"/>
      <c r="H44" s="51"/>
    </row>
    <row r="45" spans="1:8" x14ac:dyDescent="0.15">
      <c r="A45" s="7"/>
      <c r="B45" s="7"/>
      <c r="C45" s="16"/>
      <c r="D45" s="16"/>
      <c r="E45" s="15"/>
      <c r="F45" s="15"/>
      <c r="G45" s="16"/>
      <c r="H45" s="51"/>
    </row>
    <row r="46" spans="1:8" x14ac:dyDescent="0.15">
      <c r="A46" s="7"/>
      <c r="B46" s="64"/>
      <c r="C46" s="64"/>
      <c r="D46" s="16"/>
      <c r="E46" s="76"/>
      <c r="F46" s="15"/>
      <c r="G46" s="16"/>
      <c r="H46" s="51"/>
    </row>
    <row r="47" spans="1:8" x14ac:dyDescent="0.15">
      <c r="A47" s="7"/>
      <c r="B47" s="64"/>
      <c r="C47" s="64"/>
      <c r="D47" s="16"/>
      <c r="E47" s="76"/>
      <c r="F47" s="15"/>
      <c r="G47" s="16"/>
      <c r="H47" s="51"/>
    </row>
    <row r="48" spans="1:8" x14ac:dyDescent="0.15">
      <c r="A48" s="7"/>
      <c r="B48" s="64"/>
      <c r="C48" s="64"/>
      <c r="D48" s="16"/>
      <c r="E48" s="76"/>
      <c r="F48" s="15"/>
      <c r="G48" s="16"/>
      <c r="H48" s="51"/>
    </row>
    <row r="49" spans="1:8" x14ac:dyDescent="0.15">
      <c r="A49" s="7"/>
      <c r="B49" s="64"/>
      <c r="C49" s="136"/>
      <c r="D49" s="16"/>
      <c r="E49" s="16"/>
      <c r="F49" s="15"/>
      <c r="G49" s="16"/>
      <c r="H49" s="51"/>
    </row>
    <row r="50" spans="1:8" x14ac:dyDescent="0.15">
      <c r="A50" s="7"/>
      <c r="B50" s="7"/>
      <c r="C50" s="71"/>
      <c r="D50" s="16"/>
      <c r="E50" s="15"/>
      <c r="F50" s="15"/>
      <c r="G50" s="16"/>
      <c r="H50" s="51"/>
    </row>
    <row r="51" spans="1:8" x14ac:dyDescent="0.15">
      <c r="A51" s="7"/>
      <c r="B51" s="7"/>
      <c r="C51" s="7"/>
      <c r="D51" s="16"/>
      <c r="E51" s="15"/>
      <c r="F51" s="15"/>
      <c r="G51" s="16"/>
      <c r="H51" s="51"/>
    </row>
  </sheetData>
  <mergeCells count="1">
    <mergeCell ref="C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/>
  </sheetViews>
  <sheetFormatPr baseColWidth="10" defaultColWidth="10.83203125" defaultRowHeight="13" x14ac:dyDescent="0.15"/>
  <cols>
    <col min="1" max="1" width="10.83203125" style="15"/>
    <col min="2" max="2" width="20.1640625" style="15" bestFit="1" customWidth="1"/>
    <col min="3" max="3" width="12.83203125" style="15" bestFit="1" customWidth="1"/>
    <col min="4" max="5" width="10.83203125" style="15"/>
    <col min="6" max="6" width="24.5" style="15" customWidth="1"/>
    <col min="7" max="7" width="19.1640625" style="15" bestFit="1" customWidth="1"/>
    <col min="8" max="8" width="55.5" style="15" bestFit="1" customWidth="1"/>
    <col min="9" max="9" width="33.33203125" style="15" customWidth="1"/>
    <col min="10" max="16384" width="10.83203125" style="15"/>
  </cols>
  <sheetData>
    <row r="1" spans="1:10" x14ac:dyDescent="0.15">
      <c r="A1" s="107" t="s">
        <v>120</v>
      </c>
      <c r="B1" s="108" t="s">
        <v>99</v>
      </c>
      <c r="C1" s="108" t="s">
        <v>100</v>
      </c>
      <c r="D1" s="108" t="s">
        <v>102</v>
      </c>
      <c r="E1" s="108" t="s">
        <v>101</v>
      </c>
      <c r="F1" s="108" t="s">
        <v>104</v>
      </c>
      <c r="G1" s="108" t="s">
        <v>121</v>
      </c>
      <c r="H1" s="108" t="s">
        <v>129</v>
      </c>
      <c r="I1" s="109"/>
      <c r="J1" s="105"/>
    </row>
    <row r="2" spans="1:10" ht="29" x14ac:dyDescent="0.2">
      <c r="A2" s="110" t="s">
        <v>3</v>
      </c>
      <c r="B2" s="83">
        <v>42430</v>
      </c>
      <c r="C2" s="82" t="s">
        <v>34</v>
      </c>
      <c r="D2" s="82">
        <v>4</v>
      </c>
      <c r="E2" s="102" t="s">
        <v>36</v>
      </c>
      <c r="F2" s="96" t="s">
        <v>105</v>
      </c>
      <c r="G2" s="99" t="s">
        <v>114</v>
      </c>
      <c r="I2" s="111"/>
      <c r="J2" s="105"/>
    </row>
    <row r="3" spans="1:10" ht="18" x14ac:dyDescent="0.2">
      <c r="A3" s="112" t="s">
        <v>2</v>
      </c>
      <c r="B3" s="87">
        <v>42436</v>
      </c>
      <c r="C3" s="86" t="s">
        <v>90</v>
      </c>
      <c r="D3" s="86">
        <v>4</v>
      </c>
      <c r="E3" s="102" t="s">
        <v>36</v>
      </c>
      <c r="I3" s="111"/>
      <c r="J3" s="105"/>
    </row>
    <row r="4" spans="1:10" ht="43" x14ac:dyDescent="0.2">
      <c r="A4" s="112" t="s">
        <v>2</v>
      </c>
      <c r="B4" s="87">
        <v>42443</v>
      </c>
      <c r="C4" s="86" t="s">
        <v>34</v>
      </c>
      <c r="D4" s="86">
        <v>4</v>
      </c>
      <c r="E4" s="102" t="s">
        <v>36</v>
      </c>
      <c r="F4" s="96" t="s">
        <v>106</v>
      </c>
      <c r="G4" s="99" t="s">
        <v>115</v>
      </c>
      <c r="I4" s="111"/>
      <c r="J4" s="105"/>
    </row>
    <row r="5" spans="1:10" ht="18" x14ac:dyDescent="0.2">
      <c r="A5" s="112" t="s">
        <v>3</v>
      </c>
      <c r="B5" s="87">
        <v>42444</v>
      </c>
      <c r="C5" s="86" t="s">
        <v>90</v>
      </c>
      <c r="D5" s="86">
        <v>4</v>
      </c>
      <c r="E5" s="102" t="s">
        <v>36</v>
      </c>
      <c r="I5" s="111"/>
      <c r="J5" s="105"/>
    </row>
    <row r="6" spans="1:10" ht="57" x14ac:dyDescent="0.2">
      <c r="A6" s="110" t="s">
        <v>2</v>
      </c>
      <c r="B6" s="83">
        <v>42450</v>
      </c>
      <c r="C6" s="82" t="s">
        <v>34</v>
      </c>
      <c r="D6" s="82">
        <v>4</v>
      </c>
      <c r="E6" s="102" t="s">
        <v>36</v>
      </c>
      <c r="F6" s="96" t="s">
        <v>107</v>
      </c>
      <c r="G6" s="99" t="s">
        <v>115</v>
      </c>
      <c r="H6" s="100" t="s">
        <v>123</v>
      </c>
      <c r="I6" s="113"/>
      <c r="J6" s="105"/>
    </row>
    <row r="7" spans="1:10" ht="18" x14ac:dyDescent="0.2">
      <c r="A7" s="110" t="s">
        <v>5</v>
      </c>
      <c r="B7" s="83">
        <v>42460</v>
      </c>
      <c r="C7" s="82" t="s">
        <v>90</v>
      </c>
      <c r="D7" s="82">
        <v>4</v>
      </c>
      <c r="E7" s="102" t="s">
        <v>36</v>
      </c>
      <c r="I7" s="111"/>
      <c r="J7" s="105"/>
    </row>
    <row r="8" spans="1:10" ht="29" x14ac:dyDescent="0.2">
      <c r="A8" s="112" t="s">
        <v>2</v>
      </c>
      <c r="B8" s="87">
        <v>42464</v>
      </c>
      <c r="C8" s="86" t="s">
        <v>34</v>
      </c>
      <c r="D8" s="86">
        <v>4</v>
      </c>
      <c r="E8" s="102" t="s">
        <v>36</v>
      </c>
      <c r="F8" s="96" t="s">
        <v>108</v>
      </c>
      <c r="G8" s="99" t="s">
        <v>116</v>
      </c>
      <c r="H8" s="100" t="s">
        <v>124</v>
      </c>
      <c r="I8" s="113"/>
      <c r="J8" s="105"/>
    </row>
    <row r="9" spans="1:10" ht="29" x14ac:dyDescent="0.2">
      <c r="A9" s="112" t="s">
        <v>2</v>
      </c>
      <c r="B9" s="87">
        <v>42471</v>
      </c>
      <c r="C9" s="86" t="s">
        <v>34</v>
      </c>
      <c r="D9" s="86">
        <v>4</v>
      </c>
      <c r="E9" s="102" t="s">
        <v>36</v>
      </c>
      <c r="F9" s="96" t="s">
        <v>109</v>
      </c>
      <c r="G9" s="99" t="s">
        <v>116</v>
      </c>
      <c r="H9" s="100" t="s">
        <v>125</v>
      </c>
      <c r="I9" s="113"/>
      <c r="J9" s="105"/>
    </row>
    <row r="10" spans="1:10" ht="18" x14ac:dyDescent="0.2">
      <c r="A10" s="112" t="s">
        <v>2</v>
      </c>
      <c r="B10" s="87">
        <v>42478</v>
      </c>
      <c r="C10" s="82" t="s">
        <v>90</v>
      </c>
      <c r="D10" s="86">
        <v>4</v>
      </c>
      <c r="E10" s="103" t="s">
        <v>103</v>
      </c>
      <c r="I10" s="111"/>
      <c r="J10" s="105"/>
    </row>
    <row r="11" spans="1:10" ht="18" x14ac:dyDescent="0.2">
      <c r="A11" s="112" t="s">
        <v>96</v>
      </c>
      <c r="B11" s="87">
        <v>42488</v>
      </c>
      <c r="C11" s="86" t="s">
        <v>90</v>
      </c>
      <c r="D11" s="86">
        <v>4</v>
      </c>
      <c r="E11" s="102" t="s">
        <v>36</v>
      </c>
      <c r="I11" s="111"/>
      <c r="J11" s="105"/>
    </row>
    <row r="12" spans="1:10" ht="18" x14ac:dyDescent="0.2">
      <c r="A12" s="110" t="s">
        <v>2</v>
      </c>
      <c r="B12" s="83">
        <v>42492</v>
      </c>
      <c r="C12" s="82" t="s">
        <v>90</v>
      </c>
      <c r="D12" s="82">
        <v>4</v>
      </c>
      <c r="E12" s="103" t="s">
        <v>103</v>
      </c>
      <c r="I12" s="111"/>
      <c r="J12" s="105"/>
    </row>
    <row r="13" spans="1:10" ht="29" x14ac:dyDescent="0.2">
      <c r="A13" s="110" t="s">
        <v>2</v>
      </c>
      <c r="B13" s="83">
        <v>42493</v>
      </c>
      <c r="C13" s="82" t="s">
        <v>34</v>
      </c>
      <c r="D13" s="82">
        <v>4</v>
      </c>
      <c r="E13" s="102" t="s">
        <v>36</v>
      </c>
      <c r="F13" s="96" t="s">
        <v>110</v>
      </c>
      <c r="G13" s="99" t="s">
        <v>117</v>
      </c>
      <c r="H13" s="100" t="s">
        <v>127</v>
      </c>
      <c r="I13" s="113"/>
      <c r="J13" s="105"/>
    </row>
    <row r="14" spans="1:10" ht="18" x14ac:dyDescent="0.2">
      <c r="A14" s="110" t="s">
        <v>2</v>
      </c>
      <c r="B14" s="83">
        <v>42499</v>
      </c>
      <c r="C14" s="82" t="s">
        <v>90</v>
      </c>
      <c r="D14" s="82">
        <v>4</v>
      </c>
      <c r="E14" s="103" t="s">
        <v>103</v>
      </c>
      <c r="I14" s="111"/>
      <c r="J14" s="105"/>
    </row>
    <row r="15" spans="1:10" ht="99" x14ac:dyDescent="0.2">
      <c r="A15" s="112" t="s">
        <v>3</v>
      </c>
      <c r="B15" s="87">
        <v>42500</v>
      </c>
      <c r="C15" s="86" t="s">
        <v>34</v>
      </c>
      <c r="D15" s="86">
        <v>4</v>
      </c>
      <c r="E15" s="102" t="s">
        <v>36</v>
      </c>
      <c r="F15" s="96" t="s">
        <v>111</v>
      </c>
      <c r="G15" s="99" t="s">
        <v>118</v>
      </c>
      <c r="H15" s="100" t="s">
        <v>126</v>
      </c>
      <c r="I15" s="113"/>
      <c r="J15" s="105"/>
    </row>
    <row r="16" spans="1:10" ht="18" x14ac:dyDescent="0.2">
      <c r="A16" s="112" t="s">
        <v>2</v>
      </c>
      <c r="B16" s="87">
        <v>42506</v>
      </c>
      <c r="C16" s="86" t="s">
        <v>90</v>
      </c>
      <c r="D16" s="86">
        <v>4</v>
      </c>
      <c r="E16" s="103" t="s">
        <v>103</v>
      </c>
      <c r="I16" s="111"/>
      <c r="J16" s="105"/>
    </row>
    <row r="17" spans="1:19" ht="43" x14ac:dyDescent="0.2">
      <c r="A17" s="110" t="s">
        <v>3</v>
      </c>
      <c r="B17" s="83">
        <v>42507</v>
      </c>
      <c r="C17" s="82" t="s">
        <v>34</v>
      </c>
      <c r="D17" s="82">
        <v>4</v>
      </c>
      <c r="E17" s="102" t="s">
        <v>36</v>
      </c>
      <c r="F17" s="96" t="s">
        <v>112</v>
      </c>
      <c r="G17" s="99" t="s">
        <v>119</v>
      </c>
      <c r="I17" s="111"/>
      <c r="J17" s="105"/>
    </row>
    <row r="18" spans="1:19" ht="18" x14ac:dyDescent="0.2">
      <c r="A18" s="110" t="s">
        <v>5</v>
      </c>
      <c r="B18" s="83">
        <v>42509</v>
      </c>
      <c r="C18" s="82" t="s">
        <v>90</v>
      </c>
      <c r="D18" s="82">
        <v>4</v>
      </c>
      <c r="E18" s="102" t="s">
        <v>36</v>
      </c>
      <c r="I18" s="111"/>
      <c r="J18" s="105"/>
    </row>
    <row r="19" spans="1:19" ht="43" x14ac:dyDescent="0.2">
      <c r="A19" s="110" t="s">
        <v>2</v>
      </c>
      <c r="B19" s="83">
        <v>42513</v>
      </c>
      <c r="C19" s="82" t="s">
        <v>34</v>
      </c>
      <c r="D19" s="82">
        <v>4</v>
      </c>
      <c r="E19" s="103" t="s">
        <v>103</v>
      </c>
      <c r="F19" s="96" t="s">
        <v>113</v>
      </c>
      <c r="G19" s="99" t="s">
        <v>119</v>
      </c>
      <c r="H19" s="100" t="s">
        <v>128</v>
      </c>
      <c r="I19" s="113"/>
      <c r="J19" s="105"/>
    </row>
    <row r="20" spans="1:19" ht="18" x14ac:dyDescent="0.2">
      <c r="A20" s="110" t="s">
        <v>3</v>
      </c>
      <c r="B20" s="83">
        <v>42514</v>
      </c>
      <c r="C20" s="82" t="s">
        <v>90</v>
      </c>
      <c r="D20" s="82">
        <v>4</v>
      </c>
      <c r="E20" s="102" t="s">
        <v>36</v>
      </c>
      <c r="I20" s="111"/>
      <c r="J20" s="105"/>
    </row>
    <row r="21" spans="1:19" ht="18" x14ac:dyDescent="0.2">
      <c r="A21" s="112" t="s">
        <v>3</v>
      </c>
      <c r="B21" s="87">
        <v>42521</v>
      </c>
      <c r="C21" s="86" t="s">
        <v>34</v>
      </c>
      <c r="D21" s="86">
        <v>4</v>
      </c>
      <c r="E21" s="102" t="s">
        <v>36</v>
      </c>
      <c r="F21" s="86" t="s">
        <v>122</v>
      </c>
      <c r="I21" s="111"/>
      <c r="J21" s="105"/>
    </row>
    <row r="22" spans="1:19" ht="14" thickBot="1" x14ac:dyDescent="0.2">
      <c r="A22" s="114"/>
      <c r="B22" s="115"/>
      <c r="C22" s="115"/>
      <c r="D22" s="115">
        <f>SUM(D2:D21)</f>
        <v>80</v>
      </c>
      <c r="E22" s="115"/>
      <c r="F22" s="115"/>
      <c r="G22" s="115"/>
      <c r="H22" s="115"/>
      <c r="I22" s="116"/>
      <c r="J22" s="105"/>
    </row>
    <row r="23" spans="1:19" x14ac:dyDescent="0.15">
      <c r="A23" s="106"/>
      <c r="B23" s="106"/>
      <c r="C23" s="106"/>
      <c r="D23" s="106"/>
      <c r="E23" s="106"/>
      <c r="F23" s="106"/>
      <c r="G23" s="106"/>
      <c r="H23" s="106"/>
      <c r="I23" s="106"/>
    </row>
    <row r="29" spans="1:19" ht="14" x14ac:dyDescent="0.15">
      <c r="H29" s="96"/>
      <c r="I29" s="104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1:19" ht="14" x14ac:dyDescent="0.15">
      <c r="H30" s="96"/>
      <c r="I30" s="104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14" x14ac:dyDescent="0.15">
      <c r="H31" s="96"/>
      <c r="I31" s="104"/>
      <c r="J31" s="98"/>
      <c r="K31" s="98"/>
      <c r="L31" s="98"/>
      <c r="M31" s="98"/>
      <c r="N31" s="100"/>
      <c r="O31" s="100"/>
      <c r="P31" s="100"/>
      <c r="Q31" s="100"/>
      <c r="R31" s="100"/>
      <c r="S31" s="100"/>
    </row>
    <row r="32" spans="1:19" ht="14" x14ac:dyDescent="0.15">
      <c r="H32" s="97"/>
      <c r="I32" s="104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8:19" ht="14" x14ac:dyDescent="0.15">
      <c r="H33" s="98"/>
      <c r="I33" s="104"/>
      <c r="J33" s="98"/>
      <c r="K33" s="98"/>
      <c r="L33" s="98"/>
      <c r="M33" s="98"/>
      <c r="N33" s="100"/>
      <c r="O33" s="100"/>
      <c r="P33" s="100"/>
      <c r="Q33" s="100"/>
      <c r="R33" s="100"/>
      <c r="S33" s="100"/>
    </row>
    <row r="34" spans="8:19" ht="14" x14ac:dyDescent="0.15">
      <c r="H34" s="98"/>
      <c r="I34" s="104"/>
      <c r="J34" s="98"/>
      <c r="K34" s="98"/>
      <c r="L34" s="98"/>
      <c r="M34" s="98"/>
      <c r="N34" s="100"/>
      <c r="O34" s="100"/>
      <c r="P34" s="100"/>
      <c r="Q34" s="100"/>
      <c r="R34" s="100"/>
      <c r="S34" s="100"/>
    </row>
    <row r="35" spans="8:19" ht="14" x14ac:dyDescent="0.15">
      <c r="H35" s="98"/>
      <c r="I35" s="104"/>
      <c r="J35" s="98"/>
      <c r="K35" s="98"/>
      <c r="L35" s="98"/>
      <c r="M35" s="98"/>
      <c r="N35" s="100"/>
      <c r="O35" s="100"/>
      <c r="P35" s="100"/>
      <c r="Q35" s="100"/>
      <c r="R35" s="100"/>
      <c r="S35" s="100"/>
    </row>
    <row r="36" spans="8:19" ht="14" x14ac:dyDescent="0.15">
      <c r="H36" s="96"/>
      <c r="I36" s="104"/>
      <c r="J36" s="98"/>
      <c r="K36" s="98"/>
      <c r="L36" s="98"/>
      <c r="M36" s="98"/>
      <c r="N36" s="100"/>
      <c r="O36" s="100"/>
      <c r="P36" s="100"/>
      <c r="Q36" s="100"/>
      <c r="R36" s="100"/>
      <c r="S36" s="100"/>
    </row>
    <row r="37" spans="8:19" ht="14" x14ac:dyDescent="0.15">
      <c r="H37" s="96"/>
      <c r="I37" s="104"/>
      <c r="J37" s="98"/>
      <c r="K37" s="98"/>
      <c r="L37" s="98"/>
      <c r="M37" s="98"/>
      <c r="N37" s="101"/>
      <c r="O37" s="101"/>
      <c r="P37" s="101"/>
      <c r="Q37" s="101"/>
      <c r="R37" s="101"/>
      <c r="S37" s="101"/>
    </row>
    <row r="38" spans="8:19" ht="14" x14ac:dyDescent="0.15">
      <c r="H38" s="98"/>
      <c r="I38" s="104"/>
      <c r="J38" s="98"/>
      <c r="K38" s="98"/>
      <c r="L38" s="98"/>
      <c r="M38" s="98"/>
      <c r="N38" s="100"/>
      <c r="O38" s="100"/>
      <c r="P38" s="100"/>
      <c r="Q38" s="100"/>
      <c r="R38" s="100"/>
      <c r="S38" s="100"/>
    </row>
    <row r="39" spans="8:19" ht="14" x14ac:dyDescent="0.15">
      <c r="H39" s="96"/>
      <c r="I39" s="98"/>
      <c r="J39" s="98"/>
      <c r="K39" s="98"/>
      <c r="L39" s="98"/>
      <c r="M39" s="98"/>
      <c r="N39" s="101"/>
      <c r="O39" s="101"/>
      <c r="P39" s="101"/>
      <c r="Q39" s="101"/>
      <c r="R39" s="101"/>
      <c r="S39" s="101"/>
    </row>
    <row r="40" spans="8:19" ht="14" x14ac:dyDescent="0.15">
      <c r="H40" s="16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8:19" ht="14" x14ac:dyDescent="0.15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8:19" ht="14" x14ac:dyDescent="0.15"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8:19" ht="14" x14ac:dyDescent="0.15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8:19" ht="14" x14ac:dyDescent="0.15"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8:19" ht="14" x14ac:dyDescent="0.15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8:19" ht="14" x14ac:dyDescent="0.15"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8:19" ht="14" x14ac:dyDescent="0.15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8:19" ht="14" x14ac:dyDescent="0.15"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4"/>
  <sheetViews>
    <sheetView topLeftCell="A30" workbookViewId="0">
      <selection activeCell="B37" sqref="B37"/>
    </sheetView>
  </sheetViews>
  <sheetFormatPr baseColWidth="10" defaultColWidth="8.83203125" defaultRowHeight="13" x14ac:dyDescent="0.15"/>
  <cols>
    <col min="1" max="1" width="12" customWidth="1"/>
    <col min="2" max="2" width="38.1640625" bestFit="1" customWidth="1"/>
    <col min="3" max="3" width="15.1640625" bestFit="1" customWidth="1"/>
    <col min="4" max="4" width="8.6640625" bestFit="1" customWidth="1"/>
    <col min="5" max="5" width="14.6640625" customWidth="1"/>
    <col min="6" max="6" width="8.6640625" bestFit="1" customWidth="1"/>
    <col min="8" max="8" width="14.6640625" bestFit="1" customWidth="1"/>
    <col min="9" max="9" width="20.33203125" bestFit="1" customWidth="1"/>
    <col min="10" max="10" width="12.83203125" bestFit="1" customWidth="1"/>
    <col min="11" max="11" width="4.6640625" bestFit="1" customWidth="1"/>
    <col min="13" max="13" width="9.83203125" bestFit="1" customWidth="1"/>
    <col min="14" max="14" width="8.6640625" bestFit="1" customWidth="1"/>
    <col min="16" max="16" width="4.6640625" bestFit="1" customWidth="1"/>
    <col min="17" max="17" width="21.6640625" bestFit="1" customWidth="1"/>
  </cols>
  <sheetData>
    <row r="1" spans="1:17" x14ac:dyDescent="0.15">
      <c r="B1" s="1" t="s">
        <v>0</v>
      </c>
    </row>
    <row r="4" spans="1:17" x14ac:dyDescent="0.15">
      <c r="A4" s="2" t="s">
        <v>1</v>
      </c>
      <c r="B4" s="3" t="s">
        <v>2</v>
      </c>
      <c r="C4" s="31" t="s">
        <v>17</v>
      </c>
      <c r="D4" s="31" t="s">
        <v>20</v>
      </c>
      <c r="E4" s="31" t="s">
        <v>18</v>
      </c>
      <c r="F4" s="31" t="s">
        <v>20</v>
      </c>
      <c r="G4" s="3" t="s">
        <v>3</v>
      </c>
      <c r="H4" s="4" t="s">
        <v>17</v>
      </c>
      <c r="I4" s="4"/>
      <c r="J4" s="3" t="s">
        <v>4</v>
      </c>
      <c r="K4" s="3"/>
      <c r="L4" s="3" t="s">
        <v>5</v>
      </c>
      <c r="M4" s="3" t="s">
        <v>17</v>
      </c>
      <c r="N4" s="3"/>
      <c r="O4" s="3" t="s">
        <v>6</v>
      </c>
      <c r="P4" s="5"/>
      <c r="Q4" s="6" t="s">
        <v>7</v>
      </c>
    </row>
    <row r="5" spans="1:17" hidden="1" x14ac:dyDescent="0.15">
      <c r="A5" s="7">
        <v>39</v>
      </c>
      <c r="B5" s="8">
        <v>42268</v>
      </c>
      <c r="C5" s="32" t="s">
        <v>8</v>
      </c>
      <c r="D5" s="32"/>
      <c r="E5" s="9"/>
      <c r="F5" s="9"/>
      <c r="G5" s="10">
        <v>42269</v>
      </c>
      <c r="H5" s="11">
        <v>0</v>
      </c>
      <c r="I5" s="11"/>
      <c r="J5" s="12">
        <v>42270</v>
      </c>
      <c r="K5" s="11">
        <v>0</v>
      </c>
      <c r="L5" s="12">
        <v>42271</v>
      </c>
      <c r="M5" s="11">
        <v>0</v>
      </c>
      <c r="N5" s="11"/>
      <c r="O5" s="12">
        <v>42272</v>
      </c>
      <c r="P5" s="11">
        <v>0</v>
      </c>
      <c r="Q5" s="13"/>
    </row>
    <row r="6" spans="1:17" hidden="1" x14ac:dyDescent="0.15">
      <c r="A6" s="7">
        <v>40</v>
      </c>
      <c r="B6" s="14">
        <f t="shared" ref="B6:B41" si="0">B5+7</f>
        <v>42275</v>
      </c>
      <c r="C6" s="32">
        <v>0</v>
      </c>
      <c r="D6" s="32"/>
      <c r="E6" s="11"/>
      <c r="F6" s="11"/>
      <c r="G6" s="12">
        <f t="shared" ref="G6:G41" si="1">G5+7</f>
        <v>42276</v>
      </c>
      <c r="H6" s="11">
        <v>0</v>
      </c>
      <c r="I6" s="11"/>
      <c r="J6" s="12">
        <f t="shared" ref="J6:J41" si="2">J5+7</f>
        <v>42277</v>
      </c>
      <c r="K6" s="11">
        <v>0</v>
      </c>
      <c r="L6" s="12">
        <f t="shared" ref="L6:L41" si="3">L5+7</f>
        <v>42278</v>
      </c>
      <c r="M6" s="11">
        <v>0</v>
      </c>
      <c r="N6" s="11"/>
      <c r="O6" s="12">
        <f t="shared" ref="O6:O41" si="4">O5+7</f>
        <v>42279</v>
      </c>
      <c r="P6" s="11">
        <v>0</v>
      </c>
      <c r="Q6" s="15"/>
    </row>
    <row r="7" spans="1:17" hidden="1" x14ac:dyDescent="0.15">
      <c r="A7" s="7">
        <v>41</v>
      </c>
      <c r="B7" s="14">
        <f t="shared" si="0"/>
        <v>42282</v>
      </c>
      <c r="C7" s="32">
        <v>0</v>
      </c>
      <c r="D7" s="32"/>
      <c r="E7" s="11"/>
      <c r="F7" s="11"/>
      <c r="G7" s="12">
        <f t="shared" si="1"/>
        <v>42283</v>
      </c>
      <c r="H7" s="11">
        <v>0</v>
      </c>
      <c r="I7" s="11"/>
      <c r="J7" s="12">
        <f t="shared" si="2"/>
        <v>42284</v>
      </c>
      <c r="K7" s="11">
        <v>0</v>
      </c>
      <c r="L7" s="12">
        <f t="shared" si="3"/>
        <v>42285</v>
      </c>
      <c r="M7" s="11">
        <v>0</v>
      </c>
      <c r="N7" s="11"/>
      <c r="O7" s="12">
        <f t="shared" si="4"/>
        <v>42286</v>
      </c>
      <c r="P7" s="11">
        <v>0</v>
      </c>
      <c r="Q7" s="15"/>
    </row>
    <row r="8" spans="1:17" hidden="1" x14ac:dyDescent="0.15">
      <c r="A8" s="7">
        <v>42</v>
      </c>
      <c r="B8" s="14">
        <f t="shared" si="0"/>
        <v>42289</v>
      </c>
      <c r="C8" s="32">
        <v>0</v>
      </c>
      <c r="D8" s="32"/>
      <c r="E8" s="11"/>
      <c r="F8" s="11"/>
      <c r="G8" s="12">
        <f t="shared" si="1"/>
        <v>42290</v>
      </c>
      <c r="H8" s="11">
        <v>0</v>
      </c>
      <c r="I8" s="11"/>
      <c r="J8" s="12">
        <f t="shared" si="2"/>
        <v>42291</v>
      </c>
      <c r="K8" s="11">
        <v>0</v>
      </c>
      <c r="L8" s="12">
        <f t="shared" si="3"/>
        <v>42292</v>
      </c>
      <c r="M8" s="11">
        <v>0</v>
      </c>
      <c r="N8" s="11"/>
      <c r="O8" s="12">
        <f t="shared" si="4"/>
        <v>42293</v>
      </c>
      <c r="P8" s="11">
        <v>0</v>
      </c>
      <c r="Q8" s="15"/>
    </row>
    <row r="9" spans="1:17" hidden="1" x14ac:dyDescent="0.15">
      <c r="A9" s="7">
        <v>43</v>
      </c>
      <c r="B9" s="14">
        <f t="shared" si="0"/>
        <v>42296</v>
      </c>
      <c r="C9" s="32">
        <v>0</v>
      </c>
      <c r="D9" s="32"/>
      <c r="E9" s="11"/>
      <c r="F9" s="11"/>
      <c r="G9" s="12">
        <f t="shared" si="1"/>
        <v>42297</v>
      </c>
      <c r="H9" s="11">
        <v>0</v>
      </c>
      <c r="I9" s="11"/>
      <c r="J9" s="12">
        <f t="shared" si="2"/>
        <v>42298</v>
      </c>
      <c r="K9" s="11">
        <v>0</v>
      </c>
      <c r="L9" s="12">
        <f t="shared" si="3"/>
        <v>42299</v>
      </c>
      <c r="M9" s="11">
        <v>0</v>
      </c>
      <c r="N9" s="11"/>
      <c r="O9" s="12">
        <f t="shared" si="4"/>
        <v>42300</v>
      </c>
      <c r="P9" s="11">
        <v>0</v>
      </c>
      <c r="Q9" s="15"/>
    </row>
    <row r="10" spans="1:17" hidden="1" x14ac:dyDescent="0.15">
      <c r="A10" s="7">
        <v>44</v>
      </c>
      <c r="B10" s="14">
        <f t="shared" si="0"/>
        <v>42303</v>
      </c>
      <c r="C10" s="32">
        <v>0</v>
      </c>
      <c r="D10" s="32"/>
      <c r="E10" s="11"/>
      <c r="F10" s="11"/>
      <c r="G10" s="10">
        <f t="shared" si="1"/>
        <v>42304</v>
      </c>
      <c r="H10" s="11">
        <v>0</v>
      </c>
      <c r="I10" s="11"/>
      <c r="J10" s="10">
        <f t="shared" si="2"/>
        <v>42305</v>
      </c>
      <c r="K10" s="11">
        <v>0</v>
      </c>
      <c r="L10" s="10">
        <f t="shared" si="3"/>
        <v>42306</v>
      </c>
      <c r="M10" s="11">
        <v>0</v>
      </c>
      <c r="N10" s="11"/>
      <c r="O10" s="10">
        <f t="shared" si="4"/>
        <v>42307</v>
      </c>
      <c r="P10" s="11">
        <v>0</v>
      </c>
      <c r="Q10" s="16"/>
    </row>
    <row r="11" spans="1:17" hidden="1" x14ac:dyDescent="0.15">
      <c r="A11" s="7">
        <v>45</v>
      </c>
      <c r="B11" s="17">
        <f t="shared" si="0"/>
        <v>42310</v>
      </c>
      <c r="C11" s="32">
        <v>0</v>
      </c>
      <c r="D11" s="32"/>
      <c r="E11" s="18"/>
      <c r="F11" s="18"/>
      <c r="G11" s="19">
        <f t="shared" si="1"/>
        <v>42311</v>
      </c>
      <c r="H11" s="18">
        <v>0</v>
      </c>
      <c r="I11" s="18"/>
      <c r="J11" s="19">
        <f t="shared" si="2"/>
        <v>42312</v>
      </c>
      <c r="K11" s="18">
        <v>0</v>
      </c>
      <c r="L11" s="19">
        <f t="shared" si="3"/>
        <v>42313</v>
      </c>
      <c r="M11" s="18">
        <v>0</v>
      </c>
      <c r="N11" s="18"/>
      <c r="O11" s="19">
        <f t="shared" si="4"/>
        <v>42314</v>
      </c>
      <c r="P11" s="18">
        <v>0</v>
      </c>
      <c r="Q11" s="20" t="s">
        <v>9</v>
      </c>
    </row>
    <row r="12" spans="1:17" hidden="1" x14ac:dyDescent="0.15">
      <c r="A12" s="7">
        <v>46</v>
      </c>
      <c r="B12" s="14">
        <f t="shared" si="0"/>
        <v>42317</v>
      </c>
      <c r="C12" s="32">
        <v>0</v>
      </c>
      <c r="D12" s="32"/>
      <c r="E12" s="11"/>
      <c r="F12" s="11"/>
      <c r="G12" s="10">
        <f t="shared" si="1"/>
        <v>42318</v>
      </c>
      <c r="H12" s="11">
        <v>0</v>
      </c>
      <c r="I12" s="11"/>
      <c r="J12" s="10">
        <f t="shared" si="2"/>
        <v>42319</v>
      </c>
      <c r="K12" s="11">
        <v>0</v>
      </c>
      <c r="L12" s="10">
        <f t="shared" si="3"/>
        <v>42320</v>
      </c>
      <c r="M12" s="11">
        <v>0</v>
      </c>
      <c r="N12" s="11"/>
      <c r="O12" s="10">
        <f t="shared" si="4"/>
        <v>42321</v>
      </c>
      <c r="P12" s="11">
        <v>0</v>
      </c>
      <c r="Q12" s="16"/>
    </row>
    <row r="13" spans="1:17" hidden="1" x14ac:dyDescent="0.15">
      <c r="A13" s="7">
        <v>47</v>
      </c>
      <c r="B13" s="14">
        <f t="shared" si="0"/>
        <v>42324</v>
      </c>
      <c r="C13" s="32">
        <v>0</v>
      </c>
      <c r="D13" s="32"/>
      <c r="E13" s="11"/>
      <c r="F13" s="11"/>
      <c r="G13" s="12">
        <f t="shared" si="1"/>
        <v>42325</v>
      </c>
      <c r="H13" s="11">
        <v>0</v>
      </c>
      <c r="I13" s="11"/>
      <c r="J13" s="12">
        <f t="shared" si="2"/>
        <v>42326</v>
      </c>
      <c r="K13" s="11">
        <v>0</v>
      </c>
      <c r="L13" s="10">
        <f t="shared" si="3"/>
        <v>42327</v>
      </c>
      <c r="M13" s="11">
        <v>0</v>
      </c>
      <c r="N13" s="11"/>
      <c r="O13" s="10">
        <f t="shared" si="4"/>
        <v>42328</v>
      </c>
      <c r="P13" s="11">
        <v>0</v>
      </c>
      <c r="Q13" s="15"/>
    </row>
    <row r="14" spans="1:17" hidden="1" x14ac:dyDescent="0.15">
      <c r="A14" s="7">
        <v>48</v>
      </c>
      <c r="B14" s="14">
        <f t="shared" si="0"/>
        <v>42331</v>
      </c>
      <c r="C14" s="32">
        <v>0</v>
      </c>
      <c r="D14" s="32"/>
      <c r="E14" s="11"/>
      <c r="F14" s="11"/>
      <c r="G14" s="12">
        <f t="shared" si="1"/>
        <v>42332</v>
      </c>
      <c r="H14" s="11">
        <v>0</v>
      </c>
      <c r="I14" s="11"/>
      <c r="J14" s="12">
        <f t="shared" si="2"/>
        <v>42333</v>
      </c>
      <c r="K14" s="11">
        <v>0</v>
      </c>
      <c r="L14" s="10">
        <f t="shared" si="3"/>
        <v>42334</v>
      </c>
      <c r="M14" s="11">
        <v>0</v>
      </c>
      <c r="N14" s="11"/>
      <c r="O14" s="10">
        <f t="shared" si="4"/>
        <v>42335</v>
      </c>
      <c r="P14" s="11">
        <v>0</v>
      </c>
      <c r="Q14" s="15"/>
    </row>
    <row r="15" spans="1:17" hidden="1" x14ac:dyDescent="0.15">
      <c r="A15" s="7">
        <v>49</v>
      </c>
      <c r="B15" s="14">
        <f t="shared" si="0"/>
        <v>42338</v>
      </c>
      <c r="C15" s="32">
        <v>0</v>
      </c>
      <c r="D15" s="32"/>
      <c r="E15" s="11"/>
      <c r="F15" s="11"/>
      <c r="G15" s="12">
        <f t="shared" si="1"/>
        <v>42339</v>
      </c>
      <c r="H15" s="11">
        <v>0</v>
      </c>
      <c r="I15" s="11"/>
      <c r="J15" s="12">
        <f t="shared" si="2"/>
        <v>42340</v>
      </c>
      <c r="K15" s="11">
        <v>0</v>
      </c>
      <c r="L15" s="10">
        <f t="shared" si="3"/>
        <v>42341</v>
      </c>
      <c r="M15" s="11">
        <v>0</v>
      </c>
      <c r="N15" s="11"/>
      <c r="O15" s="21">
        <f t="shared" si="4"/>
        <v>42342</v>
      </c>
      <c r="P15" s="11">
        <v>0</v>
      </c>
      <c r="Q15" s="15"/>
    </row>
    <row r="16" spans="1:17" hidden="1" x14ac:dyDescent="0.15">
      <c r="A16" s="7">
        <v>50</v>
      </c>
      <c r="B16" s="22">
        <f t="shared" si="0"/>
        <v>42345</v>
      </c>
      <c r="C16" s="32">
        <v>0</v>
      </c>
      <c r="D16" s="32"/>
      <c r="E16" s="23"/>
      <c r="F16" s="23"/>
      <c r="G16" s="24">
        <f t="shared" si="1"/>
        <v>42346</v>
      </c>
      <c r="H16" s="23">
        <v>0</v>
      </c>
      <c r="I16" s="23"/>
      <c r="J16" s="12">
        <f t="shared" si="2"/>
        <v>42347</v>
      </c>
      <c r="K16" s="11">
        <v>0</v>
      </c>
      <c r="L16" s="10">
        <f t="shared" si="3"/>
        <v>42348</v>
      </c>
      <c r="M16" s="11">
        <v>0</v>
      </c>
      <c r="N16" s="11"/>
      <c r="O16" s="10">
        <f t="shared" si="4"/>
        <v>42349</v>
      </c>
      <c r="P16" s="11">
        <v>0</v>
      </c>
      <c r="Q16" s="15" t="s">
        <v>10</v>
      </c>
    </row>
    <row r="17" spans="1:18" hidden="1" x14ac:dyDescent="0.15">
      <c r="A17" s="7">
        <v>51</v>
      </c>
      <c r="B17" s="14">
        <f t="shared" si="0"/>
        <v>42352</v>
      </c>
      <c r="C17" s="32">
        <v>0</v>
      </c>
      <c r="D17" s="32"/>
      <c r="E17" s="11"/>
      <c r="F17" s="11"/>
      <c r="G17" s="10">
        <f t="shared" si="1"/>
        <v>42353</v>
      </c>
      <c r="H17" s="11">
        <v>0</v>
      </c>
      <c r="I17" s="11"/>
      <c r="J17" s="10">
        <f t="shared" si="2"/>
        <v>42354</v>
      </c>
      <c r="K17" s="11">
        <v>0</v>
      </c>
      <c r="L17" s="10">
        <f t="shared" si="3"/>
        <v>42355</v>
      </c>
      <c r="M17" s="11">
        <v>0</v>
      </c>
      <c r="N17" s="11"/>
      <c r="O17" s="10">
        <f t="shared" si="4"/>
        <v>42356</v>
      </c>
      <c r="P17" s="11">
        <v>0</v>
      </c>
      <c r="Q17" s="16"/>
    </row>
    <row r="18" spans="1:18" hidden="1" x14ac:dyDescent="0.15">
      <c r="A18" s="7">
        <v>52</v>
      </c>
      <c r="B18" s="14">
        <f t="shared" si="0"/>
        <v>42359</v>
      </c>
      <c r="C18" s="32">
        <v>0</v>
      </c>
      <c r="D18" s="32"/>
      <c r="E18" s="11"/>
      <c r="F18" s="11"/>
      <c r="G18" s="10">
        <f t="shared" si="1"/>
        <v>42360</v>
      </c>
      <c r="H18" s="11">
        <v>0</v>
      </c>
      <c r="I18" s="11"/>
      <c r="J18" s="24">
        <f t="shared" si="2"/>
        <v>42361</v>
      </c>
      <c r="K18" s="23">
        <v>0</v>
      </c>
      <c r="L18" s="24">
        <f t="shared" si="3"/>
        <v>42362</v>
      </c>
      <c r="M18" s="23">
        <v>0</v>
      </c>
      <c r="N18" s="23"/>
      <c r="O18" s="24">
        <f t="shared" si="4"/>
        <v>42363</v>
      </c>
      <c r="P18" s="23">
        <v>0</v>
      </c>
      <c r="Q18" s="16" t="s">
        <v>11</v>
      </c>
    </row>
    <row r="19" spans="1:18" hidden="1" x14ac:dyDescent="0.15">
      <c r="A19" s="7">
        <v>53</v>
      </c>
      <c r="B19" s="22">
        <f t="shared" si="0"/>
        <v>42366</v>
      </c>
      <c r="C19" s="32">
        <v>0</v>
      </c>
      <c r="D19" s="32"/>
      <c r="E19" s="23"/>
      <c r="F19" s="23"/>
      <c r="G19" s="24">
        <f t="shared" si="1"/>
        <v>42367</v>
      </c>
      <c r="H19" s="23">
        <v>0</v>
      </c>
      <c r="I19" s="23"/>
      <c r="J19" s="24">
        <f t="shared" si="2"/>
        <v>42368</v>
      </c>
      <c r="K19" s="23">
        <v>0</v>
      </c>
      <c r="L19" s="24">
        <f t="shared" si="3"/>
        <v>42369</v>
      </c>
      <c r="M19" s="23">
        <v>0</v>
      </c>
      <c r="N19" s="23"/>
      <c r="O19" s="24">
        <f t="shared" si="4"/>
        <v>42370</v>
      </c>
      <c r="P19" s="23">
        <v>0</v>
      </c>
      <c r="Q19" s="16" t="s">
        <v>11</v>
      </c>
    </row>
    <row r="20" spans="1:18" hidden="1" x14ac:dyDescent="0.15">
      <c r="A20" s="7">
        <v>1</v>
      </c>
      <c r="B20" s="22">
        <f t="shared" si="0"/>
        <v>42373</v>
      </c>
      <c r="C20" s="32">
        <v>0</v>
      </c>
      <c r="D20" s="32"/>
      <c r="E20" s="23"/>
      <c r="F20" s="23"/>
      <c r="G20" s="24">
        <f t="shared" si="1"/>
        <v>42374</v>
      </c>
      <c r="H20" s="23">
        <v>0</v>
      </c>
      <c r="I20" s="23"/>
      <c r="J20" s="24">
        <f t="shared" si="2"/>
        <v>42375</v>
      </c>
      <c r="K20" s="25"/>
      <c r="L20" s="26">
        <f t="shared" si="3"/>
        <v>42376</v>
      </c>
      <c r="M20" s="25"/>
      <c r="N20" s="25"/>
      <c r="O20" s="26">
        <f t="shared" si="4"/>
        <v>42377</v>
      </c>
      <c r="P20" s="25"/>
      <c r="Q20" s="16" t="s">
        <v>11</v>
      </c>
    </row>
    <row r="21" spans="1:18" hidden="1" x14ac:dyDescent="0.15">
      <c r="A21" s="7">
        <v>2</v>
      </c>
      <c r="B21" s="27">
        <f t="shared" si="0"/>
        <v>42380</v>
      </c>
      <c r="C21" s="32"/>
      <c r="D21" s="32"/>
      <c r="E21" s="25"/>
      <c r="F21" s="25"/>
      <c r="G21" s="26">
        <f t="shared" si="1"/>
        <v>42381</v>
      </c>
      <c r="H21" s="25"/>
      <c r="I21" s="25"/>
      <c r="J21" s="26">
        <f t="shared" si="2"/>
        <v>42382</v>
      </c>
      <c r="K21" s="25"/>
      <c r="L21" s="26">
        <f t="shared" si="3"/>
        <v>42383</v>
      </c>
      <c r="M21" s="25"/>
      <c r="N21" s="25"/>
      <c r="O21" s="26">
        <f t="shared" si="4"/>
        <v>42384</v>
      </c>
      <c r="P21" s="25"/>
      <c r="Q21" s="28" t="s">
        <v>12</v>
      </c>
    </row>
    <row r="22" spans="1:18" hidden="1" x14ac:dyDescent="0.15">
      <c r="A22" s="7">
        <v>3</v>
      </c>
      <c r="B22" s="27">
        <f t="shared" si="0"/>
        <v>42387</v>
      </c>
      <c r="C22" s="32"/>
      <c r="D22" s="32"/>
      <c r="E22" s="25"/>
      <c r="F22" s="25"/>
      <c r="G22" s="26">
        <f t="shared" si="1"/>
        <v>42388</v>
      </c>
      <c r="H22" s="25"/>
      <c r="I22" s="25"/>
      <c r="J22" s="26">
        <f t="shared" si="2"/>
        <v>42389</v>
      </c>
      <c r="K22" s="25"/>
      <c r="L22" s="26">
        <f t="shared" si="3"/>
        <v>42390</v>
      </c>
      <c r="M22" s="25"/>
      <c r="N22" s="25"/>
      <c r="O22" s="26">
        <f t="shared" si="4"/>
        <v>42391</v>
      </c>
      <c r="P22" s="25"/>
      <c r="Q22" s="28" t="s">
        <v>12</v>
      </c>
    </row>
    <row r="23" spans="1:18" hidden="1" x14ac:dyDescent="0.15">
      <c r="A23" s="7">
        <v>4</v>
      </c>
      <c r="B23" s="27">
        <f t="shared" si="0"/>
        <v>42394</v>
      </c>
      <c r="C23" s="32"/>
      <c r="D23" s="32"/>
      <c r="E23" s="25"/>
      <c r="F23" s="25"/>
      <c r="G23" s="26">
        <f t="shared" si="1"/>
        <v>42395</v>
      </c>
      <c r="H23" s="25"/>
      <c r="I23" s="25"/>
      <c r="J23" s="26">
        <f t="shared" si="2"/>
        <v>42396</v>
      </c>
      <c r="K23" s="25"/>
      <c r="L23" s="26">
        <f t="shared" si="3"/>
        <v>42397</v>
      </c>
      <c r="M23" s="25"/>
      <c r="N23" s="25"/>
      <c r="O23" s="26">
        <f t="shared" si="4"/>
        <v>42398</v>
      </c>
      <c r="P23" s="25"/>
      <c r="Q23" s="28" t="s">
        <v>12</v>
      </c>
    </row>
    <row r="24" spans="1:18" hidden="1" x14ac:dyDescent="0.15">
      <c r="A24" s="7">
        <v>5</v>
      </c>
      <c r="B24" s="27">
        <f t="shared" si="0"/>
        <v>42401</v>
      </c>
      <c r="C24" s="32"/>
      <c r="D24" s="32"/>
      <c r="E24" s="25"/>
      <c r="F24" s="25"/>
      <c r="G24" s="26">
        <f t="shared" si="1"/>
        <v>42402</v>
      </c>
      <c r="H24" s="25"/>
      <c r="I24" s="25"/>
      <c r="J24" s="26">
        <f t="shared" si="2"/>
        <v>42403</v>
      </c>
      <c r="K24" s="25"/>
      <c r="L24" s="26">
        <f t="shared" si="3"/>
        <v>42404</v>
      </c>
      <c r="M24" s="25"/>
      <c r="N24" s="25"/>
      <c r="O24" s="26">
        <f t="shared" si="4"/>
        <v>42405</v>
      </c>
      <c r="P24" s="25"/>
      <c r="Q24" s="28" t="s">
        <v>12</v>
      </c>
    </row>
    <row r="25" spans="1:18" hidden="1" x14ac:dyDescent="0.15">
      <c r="A25" s="7">
        <v>6</v>
      </c>
      <c r="B25" s="27">
        <f t="shared" si="0"/>
        <v>42408</v>
      </c>
      <c r="C25" s="32"/>
      <c r="D25" s="32"/>
      <c r="E25" s="25"/>
      <c r="F25" s="25"/>
      <c r="G25" s="26">
        <f t="shared" si="1"/>
        <v>42409</v>
      </c>
      <c r="H25" s="25"/>
      <c r="I25" s="25"/>
      <c r="J25" s="26">
        <f t="shared" si="2"/>
        <v>42410</v>
      </c>
      <c r="K25" s="25"/>
      <c r="L25" s="26">
        <f t="shared" si="3"/>
        <v>42411</v>
      </c>
      <c r="M25" s="25"/>
      <c r="N25" s="25"/>
      <c r="O25" s="26">
        <f t="shared" si="4"/>
        <v>42412</v>
      </c>
      <c r="P25" s="25"/>
      <c r="Q25" s="28" t="s">
        <v>12</v>
      </c>
    </row>
    <row r="26" spans="1:18" hidden="1" x14ac:dyDescent="0.15">
      <c r="A26" s="7">
        <v>7</v>
      </c>
      <c r="B26" s="27">
        <f t="shared" si="0"/>
        <v>42415</v>
      </c>
      <c r="C26" s="32"/>
      <c r="D26" s="32"/>
      <c r="E26" s="25"/>
      <c r="F26" s="25"/>
      <c r="G26" s="26">
        <f t="shared" si="1"/>
        <v>42416</v>
      </c>
      <c r="H26" s="25"/>
      <c r="I26" s="25"/>
      <c r="J26" s="26">
        <f t="shared" si="2"/>
        <v>42417</v>
      </c>
      <c r="K26" s="25"/>
      <c r="L26" s="26">
        <f t="shared" si="3"/>
        <v>42418</v>
      </c>
      <c r="M26" s="25"/>
      <c r="N26" s="25"/>
      <c r="O26" s="26">
        <f t="shared" si="4"/>
        <v>42419</v>
      </c>
      <c r="P26" s="25"/>
      <c r="Q26" s="28" t="s">
        <v>12</v>
      </c>
    </row>
    <row r="27" spans="1:18" x14ac:dyDescent="0.15">
      <c r="A27" s="7">
        <v>8</v>
      </c>
      <c r="B27" s="14">
        <f t="shared" si="0"/>
        <v>42422</v>
      </c>
      <c r="C27" s="32">
        <v>4</v>
      </c>
      <c r="D27" s="32" t="s">
        <v>19</v>
      </c>
      <c r="E27" s="11"/>
      <c r="F27" s="11"/>
      <c r="G27" s="10">
        <f t="shared" si="1"/>
        <v>42423</v>
      </c>
      <c r="H27" s="11">
        <v>0</v>
      </c>
      <c r="I27" s="11"/>
      <c r="J27" s="10">
        <f t="shared" si="2"/>
        <v>42424</v>
      </c>
      <c r="K27" s="11">
        <v>0</v>
      </c>
      <c r="L27" s="10">
        <f t="shared" si="3"/>
        <v>42425</v>
      </c>
      <c r="M27" s="11">
        <v>0</v>
      </c>
      <c r="N27" s="11"/>
      <c r="O27" s="81">
        <f t="shared" si="4"/>
        <v>42426</v>
      </c>
      <c r="P27" s="11">
        <v>0</v>
      </c>
      <c r="Q27" s="16">
        <v>10</v>
      </c>
      <c r="R27" t="s">
        <v>89</v>
      </c>
    </row>
    <row r="28" spans="1:18" x14ac:dyDescent="0.15">
      <c r="A28" s="7">
        <v>9</v>
      </c>
      <c r="B28" s="14">
        <f t="shared" si="0"/>
        <v>42429</v>
      </c>
      <c r="C28" s="32">
        <v>4</v>
      </c>
      <c r="D28" s="32" t="s">
        <v>19</v>
      </c>
      <c r="E28" s="11"/>
      <c r="F28" s="11"/>
      <c r="G28" s="10">
        <f t="shared" si="1"/>
        <v>42430</v>
      </c>
      <c r="H28" s="32">
        <v>4</v>
      </c>
      <c r="I28" s="32" t="s">
        <v>21</v>
      </c>
      <c r="J28" s="10">
        <f t="shared" si="2"/>
        <v>42431</v>
      </c>
      <c r="K28" s="11">
        <v>0</v>
      </c>
      <c r="L28" s="10">
        <f t="shared" si="3"/>
        <v>42432</v>
      </c>
      <c r="M28" s="11">
        <v>0</v>
      </c>
      <c r="N28" s="11"/>
      <c r="O28" s="10">
        <f t="shared" si="4"/>
        <v>42433</v>
      </c>
      <c r="P28" s="11">
        <v>0</v>
      </c>
      <c r="Q28" s="16"/>
    </row>
    <row r="29" spans="1:18" x14ac:dyDescent="0.15">
      <c r="A29" s="7">
        <v>10</v>
      </c>
      <c r="B29" s="14">
        <f t="shared" si="0"/>
        <v>42436</v>
      </c>
      <c r="C29" s="32">
        <v>4</v>
      </c>
      <c r="D29" s="32" t="s">
        <v>19</v>
      </c>
      <c r="E29" s="11"/>
      <c r="F29" s="11"/>
      <c r="G29" s="10">
        <f t="shared" si="1"/>
        <v>42437</v>
      </c>
      <c r="H29" s="11">
        <v>0</v>
      </c>
      <c r="I29" s="11"/>
      <c r="J29" s="10">
        <f t="shared" si="2"/>
        <v>42438</v>
      </c>
      <c r="K29" s="11">
        <v>0</v>
      </c>
      <c r="L29" s="10">
        <f t="shared" si="3"/>
        <v>42439</v>
      </c>
      <c r="M29" s="11">
        <v>0</v>
      </c>
      <c r="N29" s="11"/>
      <c r="O29" s="10">
        <f t="shared" si="4"/>
        <v>42440</v>
      </c>
      <c r="P29" s="11">
        <v>0</v>
      </c>
      <c r="Q29" s="16"/>
    </row>
    <row r="30" spans="1:18" x14ac:dyDescent="0.15">
      <c r="A30" s="7">
        <v>11</v>
      </c>
      <c r="B30" s="14">
        <f t="shared" si="0"/>
        <v>42443</v>
      </c>
      <c r="C30" s="32">
        <v>4</v>
      </c>
      <c r="D30" s="32" t="s">
        <v>19</v>
      </c>
      <c r="E30" s="11"/>
      <c r="F30" s="11"/>
      <c r="G30" s="10">
        <f t="shared" si="1"/>
        <v>42444</v>
      </c>
      <c r="H30" s="32">
        <v>4</v>
      </c>
      <c r="I30" s="32" t="s">
        <v>22</v>
      </c>
      <c r="J30" s="10">
        <f t="shared" si="2"/>
        <v>42445</v>
      </c>
      <c r="K30" s="11">
        <v>0</v>
      </c>
      <c r="L30" s="10">
        <f t="shared" si="3"/>
        <v>42446</v>
      </c>
      <c r="M30" s="11">
        <v>0</v>
      </c>
      <c r="N30" s="11"/>
      <c r="O30" s="10">
        <f t="shared" si="4"/>
        <v>42447</v>
      </c>
      <c r="P30" s="11">
        <v>0</v>
      </c>
      <c r="Q30" s="16"/>
    </row>
    <row r="31" spans="1:18" x14ac:dyDescent="0.15">
      <c r="A31" s="7">
        <v>12</v>
      </c>
      <c r="B31" s="14">
        <f t="shared" si="0"/>
        <v>42450</v>
      </c>
      <c r="C31" s="32">
        <v>4</v>
      </c>
      <c r="D31" s="32" t="s">
        <v>19</v>
      </c>
      <c r="E31" s="11"/>
      <c r="F31" s="11"/>
      <c r="G31" s="10">
        <f t="shared" si="1"/>
        <v>42451</v>
      </c>
      <c r="H31" s="32">
        <v>4</v>
      </c>
      <c r="I31" s="32" t="s">
        <v>22</v>
      </c>
      <c r="J31" s="10">
        <f t="shared" si="2"/>
        <v>42452</v>
      </c>
      <c r="K31" s="11">
        <v>0</v>
      </c>
      <c r="L31" s="24">
        <f t="shared" si="3"/>
        <v>42453</v>
      </c>
      <c r="M31" s="23">
        <v>0</v>
      </c>
      <c r="N31" s="23"/>
      <c r="O31" s="24">
        <f t="shared" si="4"/>
        <v>42454</v>
      </c>
      <c r="P31" s="23">
        <v>0</v>
      </c>
      <c r="Q31" s="16"/>
    </row>
    <row r="32" spans="1:18" x14ac:dyDescent="0.15">
      <c r="A32" s="7">
        <v>13</v>
      </c>
      <c r="B32" s="22">
        <f t="shared" si="0"/>
        <v>42457</v>
      </c>
      <c r="C32" s="23">
        <v>0</v>
      </c>
      <c r="D32" s="23"/>
      <c r="E32" s="23"/>
      <c r="F32" s="23"/>
      <c r="G32" s="24">
        <f t="shared" si="1"/>
        <v>42458</v>
      </c>
      <c r="H32" s="23">
        <v>0</v>
      </c>
      <c r="I32" s="23"/>
      <c r="J32" s="24">
        <f t="shared" si="2"/>
        <v>42459</v>
      </c>
      <c r="K32" s="23">
        <v>0</v>
      </c>
      <c r="L32" s="10">
        <f t="shared" si="3"/>
        <v>42460</v>
      </c>
      <c r="M32" s="32">
        <v>4</v>
      </c>
      <c r="N32" s="32" t="s">
        <v>22</v>
      </c>
      <c r="O32" s="10">
        <f t="shared" si="4"/>
        <v>42461</v>
      </c>
      <c r="P32" s="11">
        <v>0</v>
      </c>
      <c r="Q32" s="16"/>
    </row>
    <row r="33" spans="1:17" x14ac:dyDescent="0.15">
      <c r="A33" s="7">
        <v>14</v>
      </c>
      <c r="B33" s="14">
        <f t="shared" si="0"/>
        <v>42464</v>
      </c>
      <c r="C33" s="32">
        <v>4</v>
      </c>
      <c r="D33" s="32" t="s">
        <v>19</v>
      </c>
      <c r="E33" s="11"/>
      <c r="F33" s="11"/>
      <c r="G33" s="10">
        <f t="shared" si="1"/>
        <v>42465</v>
      </c>
      <c r="H33" s="11">
        <v>0</v>
      </c>
      <c r="I33" s="11"/>
      <c r="J33" s="10">
        <f t="shared" si="2"/>
        <v>42466</v>
      </c>
      <c r="K33" s="11">
        <v>0</v>
      </c>
      <c r="L33" s="10">
        <f t="shared" si="3"/>
        <v>42467</v>
      </c>
      <c r="M33" s="32">
        <v>4</v>
      </c>
      <c r="N33" s="32" t="s">
        <v>22</v>
      </c>
      <c r="O33" s="10">
        <f t="shared" si="4"/>
        <v>42468</v>
      </c>
      <c r="P33" s="11">
        <v>0</v>
      </c>
      <c r="Q33" s="16"/>
    </row>
    <row r="34" spans="1:17" x14ac:dyDescent="0.15">
      <c r="A34" s="7">
        <v>15</v>
      </c>
      <c r="B34" s="14">
        <f t="shared" si="0"/>
        <v>42471</v>
      </c>
      <c r="C34" s="32">
        <v>4</v>
      </c>
      <c r="D34" s="32" t="s">
        <v>19</v>
      </c>
      <c r="E34" s="11"/>
      <c r="F34" s="11"/>
      <c r="G34" s="19">
        <f t="shared" si="1"/>
        <v>42472</v>
      </c>
      <c r="H34" s="18">
        <v>0</v>
      </c>
      <c r="I34" s="18"/>
      <c r="J34" s="19">
        <f t="shared" si="2"/>
        <v>42473</v>
      </c>
      <c r="K34" s="18">
        <v>0</v>
      </c>
      <c r="L34" s="19">
        <f t="shared" si="3"/>
        <v>42474</v>
      </c>
      <c r="M34" s="18">
        <v>0</v>
      </c>
      <c r="N34" s="18"/>
      <c r="O34" s="19">
        <f t="shared" si="4"/>
        <v>42475</v>
      </c>
      <c r="P34" s="18">
        <v>0</v>
      </c>
      <c r="Q34" s="16" t="s">
        <v>13</v>
      </c>
    </row>
    <row r="35" spans="1:17" x14ac:dyDescent="0.15">
      <c r="A35" s="7">
        <v>16</v>
      </c>
      <c r="B35" s="14">
        <f t="shared" si="0"/>
        <v>42478</v>
      </c>
      <c r="C35" s="11">
        <v>0</v>
      </c>
      <c r="D35" s="11"/>
      <c r="E35" s="32">
        <v>4</v>
      </c>
      <c r="F35" s="32" t="s">
        <v>19</v>
      </c>
      <c r="G35" s="10">
        <f t="shared" si="1"/>
        <v>42479</v>
      </c>
      <c r="H35" s="11">
        <v>0</v>
      </c>
      <c r="I35" s="11"/>
      <c r="J35" s="10">
        <f t="shared" si="2"/>
        <v>42480</v>
      </c>
      <c r="K35" s="11">
        <v>0</v>
      </c>
      <c r="L35" s="10">
        <f t="shared" si="3"/>
        <v>42481</v>
      </c>
      <c r="M35" s="32">
        <v>4</v>
      </c>
      <c r="N35" s="32" t="s">
        <v>22</v>
      </c>
      <c r="O35" s="10">
        <f t="shared" si="4"/>
        <v>42482</v>
      </c>
      <c r="P35" s="11">
        <v>0</v>
      </c>
      <c r="Q35" s="16"/>
    </row>
    <row r="36" spans="1:17" x14ac:dyDescent="0.15">
      <c r="A36" s="7">
        <v>17</v>
      </c>
      <c r="B36" s="14">
        <f t="shared" si="0"/>
        <v>42485</v>
      </c>
      <c r="C36" s="11">
        <v>0</v>
      </c>
      <c r="D36" s="11"/>
      <c r="E36" s="32">
        <v>4</v>
      </c>
      <c r="F36" s="32" t="s">
        <v>19</v>
      </c>
      <c r="G36" s="10">
        <f t="shared" si="1"/>
        <v>42486</v>
      </c>
      <c r="H36" s="11">
        <v>0</v>
      </c>
      <c r="I36" s="11"/>
      <c r="J36" s="10">
        <f t="shared" si="2"/>
        <v>42487</v>
      </c>
      <c r="K36" s="11">
        <v>0</v>
      </c>
      <c r="L36" s="10">
        <f t="shared" si="3"/>
        <v>42488</v>
      </c>
      <c r="M36" s="32">
        <v>4</v>
      </c>
      <c r="N36" s="32" t="s">
        <v>22</v>
      </c>
      <c r="O36" s="10">
        <f t="shared" si="4"/>
        <v>42489</v>
      </c>
      <c r="P36" s="11">
        <v>0</v>
      </c>
      <c r="Q36" s="16"/>
    </row>
    <row r="37" spans="1:17" x14ac:dyDescent="0.15">
      <c r="A37" s="7">
        <v>18</v>
      </c>
      <c r="B37" s="14">
        <f t="shared" si="0"/>
        <v>42492</v>
      </c>
      <c r="C37" s="11">
        <v>0</v>
      </c>
      <c r="D37" s="11"/>
      <c r="E37" s="32">
        <v>4</v>
      </c>
      <c r="F37" s="32" t="s">
        <v>19</v>
      </c>
      <c r="G37" s="10">
        <f t="shared" si="1"/>
        <v>42493</v>
      </c>
      <c r="H37" s="32">
        <v>4</v>
      </c>
      <c r="I37" s="32" t="s">
        <v>22</v>
      </c>
      <c r="J37" s="10">
        <f t="shared" si="2"/>
        <v>42494</v>
      </c>
      <c r="K37" s="11">
        <v>0</v>
      </c>
      <c r="L37" s="10">
        <f t="shared" si="3"/>
        <v>42495</v>
      </c>
      <c r="M37" s="11">
        <v>0</v>
      </c>
      <c r="N37" s="11"/>
      <c r="O37" s="10">
        <f t="shared" si="4"/>
        <v>42496</v>
      </c>
      <c r="P37" s="11">
        <v>0</v>
      </c>
      <c r="Q37" s="16"/>
    </row>
    <row r="38" spans="1:17" x14ac:dyDescent="0.15">
      <c r="A38" s="7">
        <v>19</v>
      </c>
      <c r="B38" s="14">
        <f t="shared" si="0"/>
        <v>42499</v>
      </c>
      <c r="C38" s="11">
        <v>0</v>
      </c>
      <c r="D38" s="11"/>
      <c r="E38" s="32">
        <v>4</v>
      </c>
      <c r="F38" s="32" t="s">
        <v>19</v>
      </c>
      <c r="G38" s="10">
        <f t="shared" si="1"/>
        <v>42500</v>
      </c>
      <c r="H38" s="32">
        <v>4</v>
      </c>
      <c r="I38" s="32" t="s">
        <v>23</v>
      </c>
      <c r="J38" s="10">
        <f t="shared" si="2"/>
        <v>42501</v>
      </c>
      <c r="K38" s="11">
        <v>0</v>
      </c>
      <c r="L38" s="10">
        <f t="shared" si="3"/>
        <v>42502</v>
      </c>
      <c r="M38" s="11">
        <v>0</v>
      </c>
      <c r="N38" s="11"/>
      <c r="O38" s="10">
        <f t="shared" si="4"/>
        <v>42503</v>
      </c>
      <c r="P38" s="11">
        <v>0</v>
      </c>
      <c r="Q38" s="16"/>
    </row>
    <row r="39" spans="1:17" x14ac:dyDescent="0.15">
      <c r="A39" s="7">
        <v>20</v>
      </c>
      <c r="B39" s="14">
        <f t="shared" si="0"/>
        <v>42506</v>
      </c>
      <c r="C39" s="11">
        <v>0</v>
      </c>
      <c r="D39" s="11"/>
      <c r="E39" s="32">
        <v>4</v>
      </c>
      <c r="F39" s="32" t="s">
        <v>19</v>
      </c>
      <c r="G39" s="10">
        <f t="shared" si="1"/>
        <v>42507</v>
      </c>
      <c r="H39" s="32">
        <v>4</v>
      </c>
      <c r="I39" s="32" t="s">
        <v>23</v>
      </c>
      <c r="J39" s="10">
        <f t="shared" si="2"/>
        <v>42508</v>
      </c>
      <c r="K39" s="11">
        <v>0</v>
      </c>
      <c r="L39" s="10">
        <f t="shared" si="3"/>
        <v>42509</v>
      </c>
      <c r="M39" s="32">
        <v>4</v>
      </c>
      <c r="N39" s="32" t="s">
        <v>24</v>
      </c>
      <c r="O39" s="10">
        <f t="shared" si="4"/>
        <v>42510</v>
      </c>
      <c r="P39" s="11">
        <v>0</v>
      </c>
      <c r="Q39" s="16"/>
    </row>
    <row r="40" spans="1:17" x14ac:dyDescent="0.15">
      <c r="A40" s="7">
        <v>21</v>
      </c>
      <c r="B40" s="14">
        <f t="shared" si="0"/>
        <v>42513</v>
      </c>
      <c r="C40" s="11">
        <v>0</v>
      </c>
      <c r="D40" s="11"/>
      <c r="E40" s="32">
        <v>4</v>
      </c>
      <c r="F40" s="32" t="s">
        <v>19</v>
      </c>
      <c r="G40" s="10">
        <f t="shared" si="1"/>
        <v>42514</v>
      </c>
      <c r="H40" s="32">
        <v>4</v>
      </c>
      <c r="I40" s="32" t="s">
        <v>23</v>
      </c>
      <c r="J40" s="10">
        <f t="shared" si="2"/>
        <v>42515</v>
      </c>
      <c r="K40" s="11">
        <v>0</v>
      </c>
      <c r="L40" s="10">
        <f t="shared" si="3"/>
        <v>42516</v>
      </c>
      <c r="M40" s="11">
        <v>0</v>
      </c>
      <c r="N40" s="11"/>
      <c r="O40" s="10">
        <f t="shared" si="4"/>
        <v>42517</v>
      </c>
      <c r="P40" s="11">
        <v>0</v>
      </c>
      <c r="Q40" s="16"/>
    </row>
    <row r="41" spans="1:17" x14ac:dyDescent="0.15">
      <c r="A41" s="7">
        <v>22</v>
      </c>
      <c r="B41" s="14">
        <f t="shared" si="0"/>
        <v>42520</v>
      </c>
      <c r="C41" s="11">
        <v>0</v>
      </c>
      <c r="D41" s="11"/>
      <c r="E41" s="32">
        <v>4</v>
      </c>
      <c r="F41" s="32" t="s">
        <v>19</v>
      </c>
      <c r="G41" s="10">
        <f t="shared" si="1"/>
        <v>42521</v>
      </c>
      <c r="H41" s="32">
        <v>4</v>
      </c>
      <c r="I41" s="32" t="s">
        <v>23</v>
      </c>
      <c r="J41" s="10">
        <f t="shared" si="2"/>
        <v>42522</v>
      </c>
      <c r="K41" s="11">
        <v>0</v>
      </c>
      <c r="L41" s="24">
        <f t="shared" si="3"/>
        <v>42523</v>
      </c>
      <c r="M41" s="23">
        <v>0</v>
      </c>
      <c r="N41" s="23"/>
      <c r="O41" s="24">
        <f t="shared" si="4"/>
        <v>42524</v>
      </c>
      <c r="P41" s="23">
        <v>0</v>
      </c>
      <c r="Q41" s="16" t="s">
        <v>14</v>
      </c>
    </row>
    <row r="42" spans="1:17" x14ac:dyDescent="0.15">
      <c r="C42" s="33">
        <f>SUM(C6:C41)</f>
        <v>28</v>
      </c>
      <c r="D42" s="33"/>
      <c r="E42" s="33">
        <f>SUM(E35:E41)</f>
        <v>28</v>
      </c>
      <c r="F42" s="33"/>
      <c r="H42" s="33">
        <f>SUM(H5:H41)</f>
        <v>32</v>
      </c>
      <c r="I42" s="29"/>
      <c r="K42" s="29">
        <f>SUM(K5:K41)</f>
        <v>0</v>
      </c>
      <c r="M42" s="35">
        <f>SUM(M5:M41)</f>
        <v>20</v>
      </c>
      <c r="N42" s="34"/>
      <c r="P42" s="29">
        <f>SUM(P5:P41)</f>
        <v>0</v>
      </c>
      <c r="Q42" s="30">
        <f>SUM(A42:P42)</f>
        <v>108</v>
      </c>
    </row>
    <row r="44" spans="1:17" x14ac:dyDescent="0.15">
      <c r="A44" t="s">
        <v>15</v>
      </c>
      <c r="B44">
        <v>44</v>
      </c>
    </row>
    <row r="45" spans="1:17" ht="18" x14ac:dyDescent="0.2">
      <c r="A45" t="s">
        <v>16</v>
      </c>
      <c r="B45">
        <v>44</v>
      </c>
      <c r="H45" s="95"/>
      <c r="I45" s="95"/>
      <c r="J45" s="95"/>
      <c r="K45" s="95"/>
    </row>
    <row r="46" spans="1:17" ht="18" x14ac:dyDescent="0.2">
      <c r="B46">
        <f>SUM(B44:B45)</f>
        <v>88</v>
      </c>
      <c r="H46" s="95" t="s">
        <v>98</v>
      </c>
      <c r="I46" s="95"/>
      <c r="J46" s="95"/>
      <c r="K46" s="95"/>
    </row>
    <row r="48" spans="1:17" x14ac:dyDescent="0.15">
      <c r="H48" s="92"/>
      <c r="I48" s="93"/>
      <c r="J48" s="92"/>
      <c r="K48" s="92"/>
    </row>
    <row r="49" spans="1:13" ht="18" x14ac:dyDescent="0.2">
      <c r="A49" s="82" t="s">
        <v>3</v>
      </c>
      <c r="B49" s="83">
        <v>42430</v>
      </c>
      <c r="C49" s="82" t="s">
        <v>34</v>
      </c>
      <c r="D49" s="82">
        <v>4</v>
      </c>
      <c r="E49" t="s">
        <v>93</v>
      </c>
      <c r="H49" s="82" t="s">
        <v>3</v>
      </c>
      <c r="I49" s="83">
        <v>42430</v>
      </c>
      <c r="J49" s="82" t="s">
        <v>34</v>
      </c>
      <c r="K49" s="82">
        <v>4</v>
      </c>
    </row>
    <row r="50" spans="1:13" ht="18" x14ac:dyDescent="0.2">
      <c r="A50" s="84" t="s">
        <v>6</v>
      </c>
      <c r="B50" s="85">
        <v>42433</v>
      </c>
      <c r="C50" s="84" t="s">
        <v>90</v>
      </c>
      <c r="D50" s="84">
        <v>4</v>
      </c>
      <c r="E50" t="s">
        <v>91</v>
      </c>
      <c r="H50" s="86" t="s">
        <v>2</v>
      </c>
      <c r="I50" s="87">
        <v>42436</v>
      </c>
      <c r="J50" s="86" t="s">
        <v>90</v>
      </c>
      <c r="K50" s="86">
        <v>4</v>
      </c>
    </row>
    <row r="51" spans="1:13" ht="18" x14ac:dyDescent="0.2">
      <c r="A51" s="84" t="s">
        <v>3</v>
      </c>
      <c r="B51" s="85">
        <v>42437</v>
      </c>
      <c r="C51" s="84" t="s">
        <v>34</v>
      </c>
      <c r="D51" s="84">
        <v>4</v>
      </c>
      <c r="E51" t="s">
        <v>92</v>
      </c>
      <c r="H51" s="86" t="s">
        <v>2</v>
      </c>
      <c r="I51" s="87">
        <v>42443</v>
      </c>
      <c r="J51" s="86" t="s">
        <v>34</v>
      </c>
      <c r="K51" s="86">
        <v>4</v>
      </c>
    </row>
    <row r="52" spans="1:13" ht="18" x14ac:dyDescent="0.2">
      <c r="A52" s="84" t="s">
        <v>6</v>
      </c>
      <c r="B52" s="85">
        <v>42440</v>
      </c>
      <c r="C52" s="84" t="s">
        <v>90</v>
      </c>
      <c r="D52" s="84">
        <v>4</v>
      </c>
      <c r="E52" t="s">
        <v>94</v>
      </c>
      <c r="H52" s="86" t="s">
        <v>3</v>
      </c>
      <c r="I52" s="87">
        <v>42444</v>
      </c>
      <c r="J52" s="86" t="s">
        <v>90</v>
      </c>
      <c r="K52" s="86">
        <v>4</v>
      </c>
    </row>
    <row r="53" spans="1:13" ht="18" x14ac:dyDescent="0.2">
      <c r="A53" s="82" t="s">
        <v>3</v>
      </c>
      <c r="B53" s="83">
        <v>42444</v>
      </c>
      <c r="C53" s="82" t="s">
        <v>34</v>
      </c>
      <c r="D53" s="82">
        <v>4</v>
      </c>
      <c r="E53" t="s">
        <v>95</v>
      </c>
      <c r="H53" s="82" t="s">
        <v>2</v>
      </c>
      <c r="I53" s="83">
        <v>42450</v>
      </c>
      <c r="J53" s="82" t="s">
        <v>34</v>
      </c>
      <c r="K53" s="82">
        <v>4</v>
      </c>
    </row>
    <row r="54" spans="1:13" ht="18" x14ac:dyDescent="0.2">
      <c r="A54" s="84" t="s">
        <v>6</v>
      </c>
      <c r="B54" s="85">
        <v>42447</v>
      </c>
      <c r="C54" s="84" t="s">
        <v>90</v>
      </c>
      <c r="D54" s="84">
        <v>4</v>
      </c>
      <c r="H54" s="82" t="s">
        <v>5</v>
      </c>
      <c r="I54" s="83">
        <v>42460</v>
      </c>
      <c r="J54" s="82" t="s">
        <v>90</v>
      </c>
      <c r="K54" s="82">
        <v>4</v>
      </c>
    </row>
    <row r="55" spans="1:13" ht="18" x14ac:dyDescent="0.2">
      <c r="A55" s="82" t="s">
        <v>3</v>
      </c>
      <c r="B55" s="83">
        <v>42451</v>
      </c>
      <c r="C55" s="82" t="s">
        <v>34</v>
      </c>
      <c r="D55" s="82">
        <v>4</v>
      </c>
      <c r="H55" s="86" t="s">
        <v>2</v>
      </c>
      <c r="I55" s="87">
        <v>42464</v>
      </c>
      <c r="J55" s="86" t="s">
        <v>34</v>
      </c>
      <c r="K55" s="86">
        <v>4</v>
      </c>
    </row>
    <row r="56" spans="1:13" ht="18" x14ac:dyDescent="0.2">
      <c r="A56" s="82" t="s">
        <v>5</v>
      </c>
      <c r="B56" s="83">
        <v>42460</v>
      </c>
      <c r="C56" s="82" t="s">
        <v>90</v>
      </c>
      <c r="D56" s="82">
        <v>4</v>
      </c>
      <c r="H56" s="86" t="s">
        <v>2</v>
      </c>
      <c r="I56" s="87">
        <v>42471</v>
      </c>
      <c r="J56" s="86" t="s">
        <v>34</v>
      </c>
      <c r="K56" s="86">
        <v>4</v>
      </c>
    </row>
    <row r="57" spans="1:13" ht="18" x14ac:dyDescent="0.2">
      <c r="A57" s="82"/>
      <c r="B57" s="83"/>
      <c r="C57" s="82"/>
      <c r="D57" s="82"/>
      <c r="H57" s="89" t="s">
        <v>2</v>
      </c>
      <c r="I57" s="90">
        <v>42478</v>
      </c>
      <c r="J57" s="91" t="s">
        <v>90</v>
      </c>
      <c r="K57" s="89">
        <v>4</v>
      </c>
      <c r="L57" t="s">
        <v>97</v>
      </c>
    </row>
    <row r="58" spans="1:13" ht="18" x14ac:dyDescent="0.2">
      <c r="A58" s="84" t="s">
        <v>3</v>
      </c>
      <c r="B58" s="85">
        <v>42465</v>
      </c>
      <c r="C58" s="84" t="s">
        <v>34</v>
      </c>
      <c r="D58" s="84">
        <v>4</v>
      </c>
      <c r="H58" s="86"/>
      <c r="I58" s="87"/>
      <c r="J58" s="86"/>
      <c r="K58" s="86"/>
    </row>
    <row r="59" spans="1:13" ht="18" x14ac:dyDescent="0.2">
      <c r="A59" s="84" t="s">
        <v>6</v>
      </c>
      <c r="B59" s="85">
        <v>42468</v>
      </c>
      <c r="C59" s="84" t="s">
        <v>90</v>
      </c>
      <c r="D59" s="84">
        <v>4</v>
      </c>
      <c r="H59" s="86" t="s">
        <v>96</v>
      </c>
      <c r="I59" s="87">
        <v>42488</v>
      </c>
      <c r="J59" s="86" t="s">
        <v>90</v>
      </c>
      <c r="K59" s="86">
        <v>4</v>
      </c>
    </row>
    <row r="60" spans="1:13" ht="18" x14ac:dyDescent="0.2">
      <c r="A60" s="84" t="s">
        <v>3</v>
      </c>
      <c r="B60" s="85">
        <v>42479</v>
      </c>
      <c r="C60" s="84" t="s">
        <v>34</v>
      </c>
      <c r="D60" s="84">
        <v>4</v>
      </c>
      <c r="H60" s="82" t="s">
        <v>2</v>
      </c>
      <c r="I60" s="83">
        <v>42492</v>
      </c>
      <c r="J60" s="82" t="s">
        <v>90</v>
      </c>
      <c r="K60" s="82">
        <v>4</v>
      </c>
      <c r="L60" t="s">
        <v>97</v>
      </c>
    </row>
    <row r="61" spans="1:13" ht="18" x14ac:dyDescent="0.2">
      <c r="A61" s="84" t="s">
        <v>6</v>
      </c>
      <c r="B61" s="85">
        <v>42482</v>
      </c>
      <c r="C61" s="84" t="s">
        <v>90</v>
      </c>
      <c r="D61" s="84">
        <v>4</v>
      </c>
      <c r="H61" s="82" t="s">
        <v>2</v>
      </c>
      <c r="I61" s="83">
        <v>42493</v>
      </c>
      <c r="J61" s="82" t="s">
        <v>34</v>
      </c>
      <c r="K61" s="82">
        <v>4</v>
      </c>
    </row>
    <row r="62" spans="1:13" ht="18" x14ac:dyDescent="0.2">
      <c r="A62" s="84"/>
      <c r="B62" s="85"/>
      <c r="C62" s="84"/>
      <c r="D62" s="84"/>
      <c r="H62" s="82" t="s">
        <v>2</v>
      </c>
      <c r="I62" s="83">
        <v>42499</v>
      </c>
      <c r="J62" s="82" t="s">
        <v>90</v>
      </c>
      <c r="K62" s="82">
        <v>4</v>
      </c>
      <c r="L62" t="s">
        <v>97</v>
      </c>
    </row>
    <row r="63" spans="1:13" ht="18" x14ac:dyDescent="0.2">
      <c r="A63" s="84" t="s">
        <v>3</v>
      </c>
      <c r="B63" s="85">
        <v>42486</v>
      </c>
      <c r="C63" s="84" t="s">
        <v>34</v>
      </c>
      <c r="D63" s="84">
        <v>4</v>
      </c>
      <c r="H63" s="86" t="s">
        <v>3</v>
      </c>
      <c r="I63" s="87">
        <v>42500</v>
      </c>
      <c r="J63" s="86" t="s">
        <v>34</v>
      </c>
      <c r="K63" s="86">
        <v>4</v>
      </c>
      <c r="M63" s="88"/>
    </row>
    <row r="64" spans="1:13" ht="18" x14ac:dyDescent="0.2">
      <c r="A64" s="84"/>
      <c r="B64" s="85"/>
      <c r="C64" s="84"/>
      <c r="D64" s="84"/>
      <c r="H64" s="86" t="s">
        <v>2</v>
      </c>
      <c r="I64" s="87">
        <v>42506</v>
      </c>
      <c r="J64" s="86" t="s">
        <v>90</v>
      </c>
      <c r="K64" s="86">
        <v>4</v>
      </c>
      <c r="L64" t="s">
        <v>97</v>
      </c>
      <c r="M64" s="88"/>
    </row>
    <row r="65" spans="1:13" ht="18" x14ac:dyDescent="0.2">
      <c r="A65" s="84" t="s">
        <v>6</v>
      </c>
      <c r="B65" s="85">
        <v>42489</v>
      </c>
      <c r="C65" s="84" t="s">
        <v>90</v>
      </c>
      <c r="D65" s="84">
        <v>4</v>
      </c>
      <c r="H65" s="82" t="s">
        <v>3</v>
      </c>
      <c r="I65" s="83">
        <v>42507</v>
      </c>
      <c r="J65" s="82" t="s">
        <v>34</v>
      </c>
      <c r="K65" s="82">
        <v>4</v>
      </c>
    </row>
    <row r="66" spans="1:13" ht="18" x14ac:dyDescent="0.2">
      <c r="A66" s="82" t="s">
        <v>3</v>
      </c>
      <c r="B66" s="83">
        <v>42493</v>
      </c>
      <c r="C66" s="82" t="s">
        <v>34</v>
      </c>
      <c r="D66" s="82">
        <v>4</v>
      </c>
      <c r="H66" s="82" t="s">
        <v>5</v>
      </c>
      <c r="I66" s="83">
        <v>42509</v>
      </c>
      <c r="J66" s="82" t="s">
        <v>90</v>
      </c>
      <c r="K66" s="82">
        <v>4</v>
      </c>
      <c r="M66" s="88"/>
    </row>
    <row r="67" spans="1:13" ht="18" x14ac:dyDescent="0.2">
      <c r="A67" s="82"/>
      <c r="B67" s="83"/>
      <c r="C67" s="82"/>
      <c r="D67" s="82"/>
      <c r="H67" s="82" t="s">
        <v>2</v>
      </c>
      <c r="I67" s="83">
        <v>42513</v>
      </c>
      <c r="J67" s="82" t="s">
        <v>34</v>
      </c>
      <c r="K67" s="82">
        <v>4</v>
      </c>
      <c r="L67" t="s">
        <v>97</v>
      </c>
      <c r="M67" s="88"/>
    </row>
    <row r="68" spans="1:13" ht="18" x14ac:dyDescent="0.2">
      <c r="A68" s="84" t="s">
        <v>6</v>
      </c>
      <c r="B68" s="85">
        <v>42496</v>
      </c>
      <c r="C68" s="84" t="s">
        <v>90</v>
      </c>
      <c r="D68" s="84">
        <v>4</v>
      </c>
      <c r="H68" s="82" t="s">
        <v>3</v>
      </c>
      <c r="I68" s="83">
        <v>42514</v>
      </c>
      <c r="J68" s="82" t="s">
        <v>90</v>
      </c>
      <c r="K68" s="82">
        <v>4</v>
      </c>
    </row>
    <row r="69" spans="1:13" ht="18" x14ac:dyDescent="0.2">
      <c r="A69" s="82" t="s">
        <v>3</v>
      </c>
      <c r="B69" s="83">
        <v>42500</v>
      </c>
      <c r="C69" s="82" t="s">
        <v>34</v>
      </c>
      <c r="D69" s="82">
        <v>4</v>
      </c>
      <c r="H69" s="94"/>
      <c r="I69" s="83"/>
      <c r="J69" s="94"/>
      <c r="K69" s="94"/>
      <c r="L69" t="s">
        <v>97</v>
      </c>
      <c r="M69" s="88"/>
    </row>
    <row r="70" spans="1:13" ht="18" x14ac:dyDescent="0.2">
      <c r="A70" s="84" t="s">
        <v>5</v>
      </c>
      <c r="B70" s="85">
        <v>42502</v>
      </c>
      <c r="C70" s="84" t="s">
        <v>90</v>
      </c>
      <c r="D70" s="84">
        <v>4</v>
      </c>
      <c r="H70" s="86" t="s">
        <v>3</v>
      </c>
      <c r="I70" s="87">
        <v>42521</v>
      </c>
      <c r="J70" s="86" t="s">
        <v>34</v>
      </c>
      <c r="K70" s="86">
        <v>4</v>
      </c>
    </row>
    <row r="71" spans="1:13" ht="18" x14ac:dyDescent="0.2">
      <c r="A71" s="82" t="s">
        <v>3</v>
      </c>
      <c r="B71" s="83">
        <v>42507</v>
      </c>
      <c r="C71" s="82" t="s">
        <v>34</v>
      </c>
      <c r="D71" s="82">
        <v>4</v>
      </c>
      <c r="K71">
        <f>SUM(K48:K70)</f>
        <v>80</v>
      </c>
    </row>
    <row r="72" spans="1:13" ht="18" x14ac:dyDescent="0.2">
      <c r="A72" s="82" t="s">
        <v>5</v>
      </c>
      <c r="B72" s="83">
        <v>42509</v>
      </c>
      <c r="C72" s="82" t="s">
        <v>90</v>
      </c>
      <c r="D72" s="82">
        <v>4</v>
      </c>
    </row>
    <row r="73" spans="1:13" ht="18" x14ac:dyDescent="0.2">
      <c r="A73" s="82" t="s">
        <v>3</v>
      </c>
      <c r="B73" s="83">
        <v>42514</v>
      </c>
      <c r="C73" s="82" t="s">
        <v>34</v>
      </c>
      <c r="D73" s="82">
        <v>4</v>
      </c>
    </row>
    <row r="74" spans="1:13" ht="18" x14ac:dyDescent="0.2">
      <c r="A74" s="84" t="s">
        <v>6</v>
      </c>
      <c r="B74" s="85">
        <v>42517</v>
      </c>
      <c r="C74" s="84" t="s">
        <v>90</v>
      </c>
      <c r="D74" s="84">
        <v>4</v>
      </c>
    </row>
  </sheetData>
  <phoneticPr fontId="2" type="noConversion"/>
  <pageMargins left="0.38" right="0.19" top="0.5" bottom="0.63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ita</vt:lpstr>
      <vt:lpstr>English program</vt:lpstr>
      <vt:lpstr>date disponibili</vt:lpstr>
    </vt:vector>
  </TitlesOfParts>
  <Company>Università Carlo Cattaneo - LIUC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Università Carlo Cattaneo - LIUC</dc:creator>
  <cp:lastModifiedBy>Utente di Microsoft Office</cp:lastModifiedBy>
  <cp:lastPrinted>2016-02-22T08:52:50Z</cp:lastPrinted>
  <dcterms:created xsi:type="dcterms:W3CDTF">2016-02-10T11:23:53Z</dcterms:created>
  <dcterms:modified xsi:type="dcterms:W3CDTF">2017-05-11T15:11:22Z</dcterms:modified>
</cp:coreProperties>
</file>