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7880" yWindow="170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5" i="1" l="1"/>
  <c r="Q35" i="1"/>
  <c r="O35" i="1"/>
  <c r="M35" i="1"/>
  <c r="K35" i="1"/>
  <c r="I35" i="1"/>
  <c r="G35" i="1"/>
  <c r="E35" i="1"/>
  <c r="C35" i="1"/>
  <c r="S31" i="1"/>
  <c r="S32" i="1"/>
  <c r="S30" i="1"/>
  <c r="S29" i="1"/>
  <c r="S28" i="1"/>
  <c r="Q32" i="1"/>
  <c r="O32" i="1"/>
  <c r="M32" i="1"/>
  <c r="K32" i="1"/>
  <c r="I32" i="1"/>
  <c r="G32" i="1"/>
  <c r="C32" i="1"/>
  <c r="E32" i="1"/>
  <c r="S25" i="1"/>
  <c r="Q25" i="1"/>
  <c r="O25" i="1"/>
  <c r="M25" i="1"/>
  <c r="K25" i="1"/>
  <c r="I25" i="1"/>
  <c r="G25" i="1"/>
  <c r="E25" i="1"/>
  <c r="S15" i="1"/>
  <c r="Q15" i="1"/>
  <c r="O15" i="1"/>
  <c r="M15" i="1"/>
  <c r="K15" i="1"/>
  <c r="I15" i="1"/>
  <c r="G15" i="1"/>
  <c r="E15" i="1"/>
  <c r="S14" i="1"/>
  <c r="S13" i="1"/>
  <c r="S7" i="1"/>
  <c r="Q7" i="1"/>
  <c r="O7" i="1"/>
  <c r="M7" i="1"/>
  <c r="K7" i="1"/>
  <c r="I7" i="1"/>
  <c r="G7" i="1"/>
  <c r="E7" i="1"/>
  <c r="S6" i="1"/>
  <c r="S5" i="1"/>
  <c r="C26" i="1"/>
  <c r="C25" i="1"/>
  <c r="C24" i="1"/>
  <c r="C22" i="1"/>
  <c r="C20" i="1"/>
  <c r="C18" i="1"/>
  <c r="C15" i="1"/>
  <c r="C13" i="1"/>
  <c r="C9" i="1"/>
</calcChain>
</file>

<file path=xl/sharedStrings.xml><?xml version="1.0" encoding="utf-8"?>
<sst xmlns="http://schemas.openxmlformats.org/spreadsheetml/2006/main" count="46" uniqueCount="46">
  <si>
    <t>Revenue</t>
  </si>
  <si>
    <t>Marketing and selling expenses</t>
  </si>
  <si>
    <t>General and administrative expenses</t>
  </si>
  <si>
    <t>Income (loss) from JVs and associates</t>
  </si>
  <si>
    <t>Profit from recurring operations</t>
  </si>
  <si>
    <t>Other operating income and expenses</t>
  </si>
  <si>
    <t>Operating profit</t>
  </si>
  <si>
    <t>Cost of net financial debt</t>
  </si>
  <si>
    <t>Other financial income and expenses</t>
  </si>
  <si>
    <t>Net financial income and expenses</t>
  </si>
  <si>
    <t>Income taxes</t>
  </si>
  <si>
    <t>Net profit before minority interests</t>
  </si>
  <si>
    <t>Minority interests</t>
  </si>
  <si>
    <t>Net profit, group share</t>
  </si>
  <si>
    <t>Group</t>
  </si>
  <si>
    <t>Gross Margin</t>
  </si>
  <si>
    <t>Operating margin</t>
  </si>
  <si>
    <t>Net profit margin</t>
  </si>
  <si>
    <t>Cost of Sales</t>
  </si>
  <si>
    <t>Wines &amp;</t>
  </si>
  <si>
    <t>Spirits</t>
  </si>
  <si>
    <t>Fashion &amp;</t>
  </si>
  <si>
    <t>Leather</t>
  </si>
  <si>
    <t>Goods</t>
  </si>
  <si>
    <t>Perfumes &amp;</t>
  </si>
  <si>
    <t>Cosmetics</t>
  </si>
  <si>
    <t>Watches &amp;</t>
  </si>
  <si>
    <t>Jewelry</t>
  </si>
  <si>
    <t>Selective</t>
  </si>
  <si>
    <t>Retailing</t>
  </si>
  <si>
    <t>Other</t>
  </si>
  <si>
    <t>Holding</t>
  </si>
  <si>
    <t>Companies</t>
  </si>
  <si>
    <t>Eliminations</t>
  </si>
  <si>
    <t>Total</t>
  </si>
  <si>
    <t>Intra-group sales</t>
  </si>
  <si>
    <t>Total revenue</t>
  </si>
  <si>
    <t>Total assets</t>
  </si>
  <si>
    <t>Intangible assets and goodwill</t>
  </si>
  <si>
    <t>Property, plant &amp; equipment</t>
  </si>
  <si>
    <t>Inventories</t>
  </si>
  <si>
    <t>Other operating assets</t>
  </si>
  <si>
    <t>and not</t>
  </si>
  <si>
    <t>allocated</t>
  </si>
  <si>
    <t>Operating profit on total assets</t>
  </si>
  <si>
    <t>€ millions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</si>
</sst>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\(#,##0\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164" fontId="2" fillId="0" borderId="0" xfId="1" applyNumberFormat="1" applyFont="1" applyAlignment="1">
      <alignment horizontal="right"/>
    </xf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164" fontId="0" fillId="0" borderId="0" xfId="1" applyNumberFormat="1" applyFont="1" applyAlignment="1">
      <alignment horizontal="center"/>
    </xf>
    <xf numFmtId="164" fontId="0" fillId="0" borderId="3" xfId="1" applyNumberFormat="1" applyFont="1" applyBorder="1"/>
    <xf numFmtId="9" fontId="0" fillId="0" borderId="4" xfId="2" applyFont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9" fontId="0" fillId="0" borderId="0" xfId="2" applyFont="1" applyBorder="1"/>
    <xf numFmtId="9" fontId="0" fillId="0" borderId="7" xfId="2" applyFont="1" applyBorder="1"/>
    <xf numFmtId="164" fontId="0" fillId="0" borderId="8" xfId="1" applyNumberFormat="1" applyFont="1" applyBorder="1"/>
    <xf numFmtId="9" fontId="0" fillId="0" borderId="1" xfId="2" applyFon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9" fontId="0" fillId="0" borderId="2" xfId="2" applyFont="1" applyBorder="1"/>
    <xf numFmtId="9" fontId="0" fillId="0" borderId="11" xfId="2" applyFont="1" applyBorder="1"/>
  </cellXfs>
  <cellStyles count="37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S35"/>
  <sheetViews>
    <sheetView tabSelected="1" topLeftCell="B1" zoomScale="60" zoomScaleNormal="60" zoomScalePageLayoutView="60" workbookViewId="0">
      <selection activeCell="I21" sqref="I21"/>
    </sheetView>
  </sheetViews>
  <sheetFormatPr baseColWidth="10" defaultRowHeight="15" x14ac:dyDescent="0"/>
  <cols>
    <col min="1" max="1" width="10.83203125" style="1"/>
    <col min="2" max="2" width="36.6640625" style="1" customWidth="1"/>
    <col min="3" max="3" width="10.83203125" style="1"/>
    <col min="4" max="4" width="7.1640625" style="1" customWidth="1"/>
    <col min="5" max="5" width="10.83203125" style="1"/>
    <col min="6" max="6" width="7.1640625" style="1" customWidth="1"/>
    <col min="7" max="7" width="10.83203125" style="1"/>
    <col min="8" max="8" width="7.1640625" style="1" customWidth="1"/>
    <col min="9" max="9" width="10.83203125" style="1"/>
    <col min="10" max="10" width="7.1640625" style="1" customWidth="1"/>
    <col min="11" max="11" width="10.83203125" style="1"/>
    <col min="12" max="12" width="7.1640625" style="1" customWidth="1"/>
    <col min="13" max="13" width="10.83203125" style="1"/>
    <col min="14" max="14" width="7.1640625" style="1" customWidth="1"/>
    <col min="15" max="15" width="10.83203125" style="1"/>
    <col min="16" max="16" width="7.1640625" style="1" customWidth="1"/>
    <col min="17" max="17" width="10.83203125" style="1"/>
    <col min="18" max="18" width="7.1640625" style="1" customWidth="1"/>
    <col min="19" max="16384" width="10.83203125" style="1"/>
  </cols>
  <sheetData>
    <row r="1" spans="2:19" s="6" customFormat="1">
      <c r="B1" s="6" t="s">
        <v>45</v>
      </c>
      <c r="C1" s="6" t="s">
        <v>14</v>
      </c>
      <c r="E1" s="6" t="s">
        <v>19</v>
      </c>
      <c r="G1" s="6" t="s">
        <v>21</v>
      </c>
      <c r="I1" s="6" t="s">
        <v>24</v>
      </c>
      <c r="K1" s="6" t="s">
        <v>26</v>
      </c>
      <c r="M1" s="6" t="s">
        <v>28</v>
      </c>
      <c r="O1" s="6" t="s">
        <v>30</v>
      </c>
      <c r="Q1" s="6" t="s">
        <v>33</v>
      </c>
      <c r="S1" s="6" t="s">
        <v>34</v>
      </c>
    </row>
    <row r="2" spans="2:19" s="6" customFormat="1">
      <c r="E2" s="6" t="s">
        <v>20</v>
      </c>
      <c r="G2" s="6" t="s">
        <v>22</v>
      </c>
      <c r="I2" s="6" t="s">
        <v>25</v>
      </c>
      <c r="K2" s="6" t="s">
        <v>27</v>
      </c>
      <c r="M2" s="6" t="s">
        <v>29</v>
      </c>
      <c r="O2" s="6" t="s">
        <v>31</v>
      </c>
      <c r="Q2" s="6" t="s">
        <v>42</v>
      </c>
    </row>
    <row r="3" spans="2:19" s="6" customFormat="1">
      <c r="G3" s="6" t="s">
        <v>23</v>
      </c>
      <c r="O3" s="6" t="s">
        <v>32</v>
      </c>
      <c r="Q3" s="6" t="s">
        <v>43</v>
      </c>
    </row>
    <row r="4" spans="2:19" s="6" customFormat="1"/>
    <row r="5" spans="2:19">
      <c r="B5" s="1" t="s">
        <v>0</v>
      </c>
      <c r="C5" s="1">
        <v>30638</v>
      </c>
      <c r="E5" s="1">
        <v>3945</v>
      </c>
      <c r="G5" s="1">
        <v>10796</v>
      </c>
      <c r="I5" s="1">
        <v>3368</v>
      </c>
      <c r="K5" s="1">
        <v>2720</v>
      </c>
      <c r="M5" s="1">
        <v>9511</v>
      </c>
      <c r="O5" s="1">
        <v>298</v>
      </c>
      <c r="S5" s="1">
        <f>SUM(E5:R5)</f>
        <v>30638</v>
      </c>
    </row>
    <row r="6" spans="2:19">
      <c r="B6" s="1" t="s">
        <v>35</v>
      </c>
      <c r="E6" s="3">
        <v>28</v>
      </c>
      <c r="G6" s="3">
        <v>32</v>
      </c>
      <c r="I6" s="3">
        <v>548</v>
      </c>
      <c r="K6" s="3">
        <v>62</v>
      </c>
      <c r="M6" s="3">
        <v>23</v>
      </c>
      <c r="O6" s="3">
        <v>14</v>
      </c>
      <c r="Q6" s="3">
        <v>-707</v>
      </c>
      <c r="S6" s="3">
        <f>SUM(E6:R6)</f>
        <v>0</v>
      </c>
    </row>
    <row r="7" spans="2:19">
      <c r="B7" s="1" t="s">
        <v>36</v>
      </c>
      <c r="E7" s="1">
        <f>SUM(E5:E6)</f>
        <v>3973</v>
      </c>
      <c r="G7" s="1">
        <f>SUM(G5:G6)</f>
        <v>10828</v>
      </c>
      <c r="I7" s="1">
        <f>SUM(I5:I6)</f>
        <v>3916</v>
      </c>
      <c r="K7" s="1">
        <f>SUM(K5:K6)</f>
        <v>2782</v>
      </c>
      <c r="M7" s="1">
        <f>SUM(M5:M6)</f>
        <v>9534</v>
      </c>
      <c r="O7" s="1">
        <f>SUM(O5:O6)</f>
        <v>312</v>
      </c>
      <c r="Q7" s="1">
        <f>SUM(Q5:Q6)</f>
        <v>-707</v>
      </c>
      <c r="S7" s="1">
        <f>SUM(S5:S6)</f>
        <v>30638</v>
      </c>
    </row>
    <row r="8" spans="2:19">
      <c r="B8" s="1" t="s">
        <v>18</v>
      </c>
      <c r="C8" s="3">
        <v>-10801</v>
      </c>
    </row>
    <row r="9" spans="2:19">
      <c r="C9" s="1">
        <f>SUM(C5:C8)</f>
        <v>19837</v>
      </c>
    </row>
    <row r="10" spans="2:19">
      <c r="B10" s="1" t="s">
        <v>1</v>
      </c>
      <c r="C10" s="1">
        <v>-11744</v>
      </c>
    </row>
    <row r="11" spans="2:19">
      <c r="B11" s="1" t="s">
        <v>2</v>
      </c>
      <c r="C11" s="1">
        <v>-2373</v>
      </c>
    </row>
    <row r="12" spans="2:19">
      <c r="B12" s="1" t="s">
        <v>3</v>
      </c>
      <c r="C12" s="3">
        <v>-5</v>
      </c>
      <c r="E12" s="3"/>
      <c r="G12" s="3"/>
      <c r="I12" s="3"/>
      <c r="K12" s="3"/>
      <c r="M12" s="3"/>
      <c r="O12" s="3"/>
      <c r="Q12" s="3"/>
      <c r="S12" s="3"/>
    </row>
    <row r="13" spans="2:19">
      <c r="B13" s="2" t="s">
        <v>4</v>
      </c>
      <c r="C13" s="1">
        <f>SUM(C9:C12)</f>
        <v>5715</v>
      </c>
      <c r="E13" s="1">
        <v>1147</v>
      </c>
      <c r="G13" s="1">
        <v>3189</v>
      </c>
      <c r="I13" s="1">
        <v>415</v>
      </c>
      <c r="K13" s="1">
        <v>283</v>
      </c>
      <c r="M13" s="1">
        <v>882</v>
      </c>
      <c r="O13" s="1">
        <v>-162</v>
      </c>
      <c r="Q13" s="1">
        <v>-39</v>
      </c>
      <c r="S13" s="1">
        <f>SUM(E13:R13)</f>
        <v>5715</v>
      </c>
    </row>
    <row r="14" spans="2:19">
      <c r="B14" s="1" t="s">
        <v>5</v>
      </c>
      <c r="C14" s="3">
        <v>-284</v>
      </c>
      <c r="E14" s="3">
        <v>-34</v>
      </c>
      <c r="G14" s="3">
        <v>-110</v>
      </c>
      <c r="I14" s="3">
        <v>-14</v>
      </c>
      <c r="K14" s="3">
        <v>1</v>
      </c>
      <c r="M14" s="3">
        <v>-74</v>
      </c>
      <c r="O14" s="3">
        <v>-53</v>
      </c>
      <c r="Q14" s="3"/>
      <c r="S14" s="3">
        <f>SUM(E14:R14)</f>
        <v>-284</v>
      </c>
    </row>
    <row r="15" spans="2:19">
      <c r="B15" s="2" t="s">
        <v>6</v>
      </c>
      <c r="C15" s="1">
        <f>SUM(C13:C14)</f>
        <v>5431</v>
      </c>
      <c r="E15" s="1">
        <f>SUM(E13:E14)</f>
        <v>1113</v>
      </c>
      <c r="G15" s="1">
        <f>SUM(G13:G14)</f>
        <v>3079</v>
      </c>
      <c r="I15" s="1">
        <f>SUM(I13:I14)</f>
        <v>401</v>
      </c>
      <c r="K15" s="1">
        <f>SUM(K13:K14)</f>
        <v>284</v>
      </c>
      <c r="M15" s="1">
        <f>SUM(M13:M14)</f>
        <v>808</v>
      </c>
      <c r="O15" s="1">
        <f>SUM(O13:O14)</f>
        <v>-215</v>
      </c>
      <c r="Q15" s="1">
        <f>SUM(Q13:Q14)</f>
        <v>-39</v>
      </c>
      <c r="S15" s="1">
        <f>SUM(S13:S14)</f>
        <v>5431</v>
      </c>
    </row>
    <row r="16" spans="2:19">
      <c r="B16" s="1" t="s">
        <v>7</v>
      </c>
      <c r="C16" s="1">
        <v>-115</v>
      </c>
    </row>
    <row r="17" spans="2:19">
      <c r="B17" s="1" t="s">
        <v>8</v>
      </c>
      <c r="C17" s="3">
        <v>3062</v>
      </c>
    </row>
    <row r="18" spans="2:19">
      <c r="B18" s="1" t="s">
        <v>9</v>
      </c>
      <c r="C18" s="5">
        <f>SUM(C16:C17)</f>
        <v>2947</v>
      </c>
    </row>
    <row r="19" spans="2:19">
      <c r="B19" s="1" t="s">
        <v>10</v>
      </c>
      <c r="C19" s="3">
        <v>-2273</v>
      </c>
    </row>
    <row r="20" spans="2:19">
      <c r="B20" s="1" t="s">
        <v>11</v>
      </c>
      <c r="C20" s="1">
        <f>C15+C18+C19</f>
        <v>6105</v>
      </c>
    </row>
    <row r="21" spans="2:19">
      <c r="B21" s="1" t="s">
        <v>12</v>
      </c>
      <c r="C21" s="1">
        <v>-457</v>
      </c>
    </row>
    <row r="22" spans="2:19">
      <c r="B22" s="1" t="s">
        <v>13</v>
      </c>
      <c r="C22" s="4">
        <f>SUM(C20:C21)</f>
        <v>5648</v>
      </c>
    </row>
    <row r="24" spans="2:19">
      <c r="B24" s="7" t="s">
        <v>15</v>
      </c>
      <c r="C24" s="8">
        <f>C9/C5</f>
        <v>0.64746393367713295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0"/>
    </row>
    <row r="25" spans="2:19">
      <c r="B25" s="11" t="s">
        <v>16</v>
      </c>
      <c r="C25" s="12">
        <f>C15/C5</f>
        <v>0.17726352895097591</v>
      </c>
      <c r="D25" s="5"/>
      <c r="E25" s="12">
        <f>E15/E7</f>
        <v>0.28014095142209916</v>
      </c>
      <c r="F25" s="5"/>
      <c r="G25" s="12">
        <f>G15/G7</f>
        <v>0.2843553749538234</v>
      </c>
      <c r="H25" s="5"/>
      <c r="I25" s="12">
        <f>I15/I7</f>
        <v>0.10240040858018386</v>
      </c>
      <c r="J25" s="5"/>
      <c r="K25" s="12">
        <f>K15/K7</f>
        <v>0.10208483105679367</v>
      </c>
      <c r="L25" s="5"/>
      <c r="M25" s="12">
        <f>M15/M7</f>
        <v>8.4749318229494441E-2</v>
      </c>
      <c r="N25" s="5"/>
      <c r="O25" s="12">
        <f>O15/O7</f>
        <v>-0.6891025641025641</v>
      </c>
      <c r="P25" s="5"/>
      <c r="Q25" s="12">
        <f>Q15/Q7</f>
        <v>5.5162659123055166E-2</v>
      </c>
      <c r="R25" s="5"/>
      <c r="S25" s="13">
        <f>S15/S7</f>
        <v>0.17726352895097591</v>
      </c>
    </row>
    <row r="26" spans="2:19">
      <c r="B26" s="14" t="s">
        <v>17</v>
      </c>
      <c r="C26" s="15">
        <f>C20/C5</f>
        <v>0.19926235393955219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6"/>
    </row>
    <row r="28" spans="2:19">
      <c r="B28" s="1" t="s">
        <v>38</v>
      </c>
      <c r="C28" s="1">
        <v>21841</v>
      </c>
      <c r="E28" s="1">
        <v>3758</v>
      </c>
      <c r="G28" s="1">
        <v>7242</v>
      </c>
      <c r="I28" s="1">
        <v>1183</v>
      </c>
      <c r="K28" s="1">
        <v>5635</v>
      </c>
      <c r="M28" s="1">
        <v>3161</v>
      </c>
      <c r="O28" s="1">
        <v>862</v>
      </c>
      <c r="S28" s="1">
        <f t="shared" ref="S28:S31" si="0">SUM(E28:R28)</f>
        <v>21841</v>
      </c>
    </row>
    <row r="29" spans="2:19">
      <c r="B29" s="1" t="s">
        <v>39</v>
      </c>
      <c r="C29" s="1">
        <v>10387</v>
      </c>
      <c r="E29" s="1">
        <v>2339</v>
      </c>
      <c r="G29" s="1">
        <v>2165</v>
      </c>
      <c r="I29" s="1">
        <v>477</v>
      </c>
      <c r="K29" s="1">
        <v>425</v>
      </c>
      <c r="M29" s="1">
        <v>1415</v>
      </c>
      <c r="O29" s="1">
        <v>3566</v>
      </c>
      <c r="S29" s="1">
        <f t="shared" si="0"/>
        <v>10387</v>
      </c>
    </row>
    <row r="30" spans="2:19">
      <c r="B30" s="1" t="s">
        <v>40</v>
      </c>
      <c r="C30" s="1">
        <v>9475</v>
      </c>
      <c r="E30" s="1">
        <v>4567</v>
      </c>
      <c r="G30" s="1">
        <v>1561</v>
      </c>
      <c r="I30" s="1">
        <v>398</v>
      </c>
      <c r="K30" s="1">
        <v>1244</v>
      </c>
      <c r="M30" s="1">
        <v>1668</v>
      </c>
      <c r="O30" s="1">
        <v>239</v>
      </c>
      <c r="Q30" s="1">
        <v>-202</v>
      </c>
      <c r="S30" s="1">
        <f t="shared" si="0"/>
        <v>9475</v>
      </c>
    </row>
    <row r="31" spans="2:19">
      <c r="B31" s="1" t="s">
        <v>41</v>
      </c>
      <c r="C31" s="3">
        <v>11659</v>
      </c>
      <c r="E31" s="3">
        <v>1340</v>
      </c>
      <c r="G31" s="3">
        <v>781</v>
      </c>
      <c r="I31" s="3">
        <v>664</v>
      </c>
      <c r="K31" s="3">
        <v>635</v>
      </c>
      <c r="M31" s="3">
        <v>668</v>
      </c>
      <c r="O31" s="3">
        <v>608</v>
      </c>
      <c r="Q31" s="3">
        <v>6963</v>
      </c>
      <c r="S31" s="3">
        <f t="shared" si="0"/>
        <v>11659</v>
      </c>
    </row>
    <row r="32" spans="2:19">
      <c r="B32" s="1" t="s">
        <v>37</v>
      </c>
      <c r="C32" s="1">
        <f>SUM(C28:C31)</f>
        <v>53362</v>
      </c>
      <c r="E32" s="1">
        <f>SUM(E28:E31)</f>
        <v>12004</v>
      </c>
      <c r="G32" s="1">
        <f>SUM(G28:G31)</f>
        <v>11749</v>
      </c>
      <c r="I32" s="1">
        <f>SUM(I28:I31)</f>
        <v>2722</v>
      </c>
      <c r="K32" s="1">
        <f>SUM(K28:K31)</f>
        <v>7939</v>
      </c>
      <c r="M32" s="1">
        <f>SUM(M28:M31)</f>
        <v>6912</v>
      </c>
      <c r="O32" s="1">
        <f>SUM(O28:O31)</f>
        <v>5275</v>
      </c>
      <c r="Q32" s="1">
        <f>SUM(Q28:Q31)</f>
        <v>6761</v>
      </c>
      <c r="S32" s="1">
        <f>SUM(S28:S31)</f>
        <v>53362</v>
      </c>
    </row>
    <row r="35" spans="2:19">
      <c r="B35" s="17" t="s">
        <v>44</v>
      </c>
      <c r="C35" s="18">
        <f>C15/C32</f>
        <v>0.10177654510700498</v>
      </c>
      <c r="D35" s="4"/>
      <c r="E35" s="18">
        <f>E15/E32</f>
        <v>9.2719093635454844E-2</v>
      </c>
      <c r="F35" s="4"/>
      <c r="G35" s="18">
        <f>G15/G32</f>
        <v>0.26206485658353901</v>
      </c>
      <c r="H35" s="4"/>
      <c r="I35" s="18">
        <f>I15/I32</f>
        <v>0.14731814842027921</v>
      </c>
      <c r="J35" s="4"/>
      <c r="K35" s="18">
        <f>K15/K32</f>
        <v>3.5772767351051768E-2</v>
      </c>
      <c r="L35" s="4"/>
      <c r="M35" s="18">
        <f>M15/M32</f>
        <v>0.11689814814814815</v>
      </c>
      <c r="N35" s="4"/>
      <c r="O35" s="18">
        <f>O15/O32</f>
        <v>-4.0758293838862557E-2</v>
      </c>
      <c r="P35" s="4"/>
      <c r="Q35" s="18">
        <f>Q15/Q32</f>
        <v>-5.768377458955776E-3</v>
      </c>
      <c r="R35" s="4"/>
      <c r="S35" s="19">
        <f>S15/S32</f>
        <v>0.10177654510700498</v>
      </c>
    </row>
  </sheetData>
  <phoneticPr fontId="5" type="noConversion"/>
  <pageMargins left="0.75000000000000011" right="0.75000000000000011" top="1" bottom="1" header="0.5" footer="0.5"/>
  <pageSetup paperSize="9" scale="60" orientation="landscape" horizontalDpi="4294967292" verticalDpi="4294967292"/>
  <headerFooter>
    <oddHeader>&amp;L&amp;"Calibri,Regular"&amp;K000000Session 3 SM 1 Segment Analysis LVMH 2014</oddHeader>
    <oddFooter>&amp;L&amp;"Calibri,Regular"&amp;K000000A86045 Accounting and Financial Reporting&amp;R&amp;"Calibri,Regular"&amp;K000000Paul G. Smith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Smith</dc:creator>
  <cp:lastModifiedBy>Paul Smith</cp:lastModifiedBy>
  <cp:lastPrinted>2018-01-29T15:50:31Z</cp:lastPrinted>
  <dcterms:created xsi:type="dcterms:W3CDTF">2016-02-12T13:21:27Z</dcterms:created>
  <dcterms:modified xsi:type="dcterms:W3CDTF">2018-01-29T15:50:53Z</dcterms:modified>
</cp:coreProperties>
</file>