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tac\Dropbox (DIG)\IT 17-18\Corso Marco\01_Introduction\01_Exercises and cases\"/>
    </mc:Choice>
  </mc:AlternateContent>
  <xr:revisionPtr revIDLastSave="0" documentId="13_ncr:1_{771358B6-1013-475A-8BF3-78629B90269D}" xr6:coauthVersionLast="28" xr6:coauthVersionMax="28" xr10:uidLastSave="{00000000-0000-0000-0000-000000000000}"/>
  <bookViews>
    <workbookView xWindow="0" yWindow="0" windowWidth="19200" windowHeight="6940" activeTab="1" xr2:uid="{3D23DD05-EEFF-43FF-BA73-F4C2867E026C}"/>
  </bookViews>
  <sheets>
    <sheet name="es. Craft 1" sheetId="1" r:id="rId1"/>
    <sheet name="solut.step1" sheetId="2" r:id="rId2"/>
    <sheet name=" Craft-Theory in practice" sheetId="3" r:id="rId3"/>
    <sheet name="solut. step1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4" l="1"/>
  <c r="R21" i="4"/>
  <c r="R22" i="4"/>
  <c r="Q23" i="4"/>
  <c r="P22" i="4"/>
  <c r="P23" i="4"/>
  <c r="O23" i="4"/>
  <c r="O22" i="4"/>
  <c r="O21" i="4"/>
  <c r="R20" i="4"/>
  <c r="Q20" i="4"/>
  <c r="P20" i="4"/>
  <c r="R6" i="4"/>
  <c r="R5" i="4"/>
  <c r="Q5" i="4"/>
  <c r="P4" i="4"/>
  <c r="R4" i="4"/>
  <c r="Q4" i="4"/>
  <c r="D37" i="4"/>
  <c r="C37" i="4"/>
  <c r="D29" i="4"/>
  <c r="S24" i="4" l="1"/>
  <c r="M5" i="1"/>
  <c r="O7" i="1" l="1"/>
  <c r="N7" i="1"/>
  <c r="M7" i="1"/>
  <c r="P4" i="1"/>
  <c r="P6" i="1"/>
  <c r="O5" i="1"/>
  <c r="N6" i="1"/>
  <c r="M6" i="1"/>
  <c r="O4" i="1"/>
  <c r="P5" i="1"/>
  <c r="N4" i="1"/>
  <c r="R5" i="3" l="1"/>
  <c r="P24" i="3" s="1"/>
  <c r="R6" i="3"/>
  <c r="Q24" i="3" s="1"/>
  <c r="Q5" i="3"/>
  <c r="Q22" i="3" s="1"/>
  <c r="R4" i="3"/>
  <c r="O24" i="3" s="1"/>
  <c r="Q4" i="3"/>
  <c r="Q21" i="3" s="1"/>
  <c r="P4" i="3"/>
  <c r="O22" i="3" s="1"/>
  <c r="P21" i="3" l="1"/>
  <c r="R21" i="3"/>
  <c r="R22" i="3"/>
  <c r="P23" i="3"/>
  <c r="R23" i="3"/>
  <c r="O23" i="3"/>
  <c r="P6" i="2"/>
  <c r="P18" i="2" s="1"/>
  <c r="P5" i="2"/>
  <c r="P17" i="2" s="1"/>
  <c r="O5" i="2"/>
  <c r="O17" i="2" s="1"/>
  <c r="M17" i="2"/>
  <c r="P16" i="2"/>
  <c r="O16" i="2"/>
  <c r="N16" i="2"/>
  <c r="P19" i="2"/>
  <c r="O19" i="2"/>
  <c r="N19" i="2"/>
  <c r="M19" i="2"/>
  <c r="O18" i="2"/>
  <c r="N18" i="2"/>
  <c r="M18" i="2"/>
  <c r="N17" i="2"/>
  <c r="N20" i="2"/>
  <c r="M16" i="2"/>
  <c r="Q16" i="2" s="1"/>
  <c r="P4" i="2"/>
  <c r="N4" i="2"/>
  <c r="O4" i="2"/>
  <c r="E13" i="2"/>
  <c r="D13" i="2"/>
  <c r="O16" i="1"/>
  <c r="P16" i="1"/>
  <c r="O17" i="1"/>
  <c r="P19" i="1"/>
  <c r="O19" i="1"/>
  <c r="N19" i="1"/>
  <c r="M19" i="1"/>
  <c r="P18" i="1"/>
  <c r="O18" i="1"/>
  <c r="N18" i="1"/>
  <c r="M18" i="1"/>
  <c r="P17" i="1"/>
  <c r="N17" i="1"/>
  <c r="M17" i="1"/>
  <c r="N16" i="1"/>
  <c r="M16" i="1"/>
  <c r="Q20" i="1" l="1"/>
  <c r="S25" i="3"/>
  <c r="O20" i="2"/>
  <c r="Q18" i="2"/>
  <c r="P20" i="2"/>
  <c r="Q19" i="2"/>
  <c r="Q17" i="2"/>
  <c r="M20" i="2"/>
  <c r="Q17" i="1"/>
  <c r="P20" i="1"/>
  <c r="Q18" i="1"/>
  <c r="M20" i="1"/>
  <c r="N20" i="1"/>
  <c r="Q19" i="1"/>
  <c r="O20" i="1"/>
  <c r="Q16" i="1"/>
  <c r="Q20" i="2" l="1"/>
</calcChain>
</file>

<file path=xl/sharedStrings.xml><?xml version="1.0" encoding="utf-8"?>
<sst xmlns="http://schemas.openxmlformats.org/spreadsheetml/2006/main" count="190" uniqueCount="44">
  <si>
    <t>A</t>
  </si>
  <si>
    <t>B</t>
  </si>
  <si>
    <t>C</t>
  </si>
  <si>
    <t>D</t>
  </si>
  <si>
    <t>C_A</t>
  </si>
  <si>
    <t>C_B</t>
  </si>
  <si>
    <t>C_C</t>
  </si>
  <si>
    <t>C_D</t>
  </si>
  <si>
    <t>(25;30)</t>
  </si>
  <si>
    <t>(65;30)</t>
  </si>
  <si>
    <t>(20;10)</t>
  </si>
  <si>
    <t>(60;10)</t>
  </si>
  <si>
    <t>x</t>
  </si>
  <si>
    <t>y</t>
  </si>
  <si>
    <t>tot</t>
  </si>
  <si>
    <t>(55;10)</t>
  </si>
  <si>
    <t>(67,5;25)</t>
  </si>
  <si>
    <t>TOT</t>
  </si>
  <si>
    <t>ORIGINAL</t>
  </si>
  <si>
    <t>A-B</t>
  </si>
  <si>
    <t>A-D</t>
  </si>
  <si>
    <t>A-C</t>
  </si>
  <si>
    <t>B-C</t>
  </si>
  <si>
    <t>C-D</t>
  </si>
  <si>
    <t>Possible changes</t>
  </si>
  <si>
    <t>New cost</t>
  </si>
  <si>
    <t>(30;75)</t>
  </si>
  <si>
    <t>(30;25)</t>
  </si>
  <si>
    <t>(80;35)</t>
  </si>
  <si>
    <t>(80;85)</t>
  </si>
  <si>
    <t>Original cost</t>
  </si>
  <si>
    <t>original position</t>
  </si>
  <si>
    <t>Real cost</t>
  </si>
  <si>
    <t>(20;85)</t>
  </si>
  <si>
    <t>To compute C_A:</t>
  </si>
  <si>
    <t>A_1</t>
  </si>
  <si>
    <t>A_2</t>
  </si>
  <si>
    <t>Area A_1</t>
  </si>
  <si>
    <t>30x60</t>
  </si>
  <si>
    <t>Area A_2</t>
  </si>
  <si>
    <t>20x60</t>
  </si>
  <si>
    <t>C_A_1</t>
  </si>
  <si>
    <t>C_A_2</t>
  </si>
  <si>
    <t>(54;75)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</si>
</sst>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7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0" fillId="9" borderId="0" xfId="0" applyFill="1"/>
    <xf numFmtId="0" fontId="0" fillId="1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16</xdr:row>
      <xdr:rowOff>38100</xdr:rowOff>
    </xdr:from>
    <xdr:to>
      <xdr:col>6</xdr:col>
      <xdr:colOff>330200</xdr:colOff>
      <xdr:row>20</xdr:row>
      <xdr:rowOff>31750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A3A485E-0649-4462-84B1-3306A8B611FF}"/>
            </a:ext>
          </a:extLst>
        </xdr:cNvPr>
        <xdr:cNvSpPr txBox="1"/>
      </xdr:nvSpPr>
      <xdr:spPr>
        <a:xfrm>
          <a:off x="596900" y="2984500"/>
          <a:ext cx="339090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 order to compute C_D,</a:t>
          </a:r>
          <a:r>
            <a:rPr lang="it-IT" sz="1100" baseline="0"/>
            <a:t> we have used the Varignon's theorem. See relative uploaded documentation (how to compute Center of Gravity of composed figures).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F45E-336C-4533-BAA0-621ADABEB432}">
  <dimension ref="A2:W20"/>
  <sheetViews>
    <sheetView workbookViewId="0">
      <selection activeCell="S15" sqref="S15"/>
    </sheetView>
  </sheetViews>
  <sheetFormatPr defaultRowHeight="14.5" x14ac:dyDescent="0.35"/>
  <cols>
    <col min="13" max="13" width="9" bestFit="1" customWidth="1"/>
    <col min="16" max="16" width="9" bestFit="1" customWidth="1"/>
    <col min="19" max="19" width="8.90625" bestFit="1" customWidth="1"/>
  </cols>
  <sheetData>
    <row r="2" spans="1:23" x14ac:dyDescent="0.35">
      <c r="J2">
        <v>40</v>
      </c>
      <c r="S2" t="s">
        <v>18</v>
      </c>
    </row>
    <row r="3" spans="1:23" x14ac:dyDescent="0.35">
      <c r="B3" s="1" t="s">
        <v>0</v>
      </c>
      <c r="C3" s="1"/>
      <c r="D3" s="1"/>
      <c r="E3" s="1"/>
      <c r="F3" s="1"/>
      <c r="G3" s="2" t="s">
        <v>1</v>
      </c>
      <c r="H3" s="2"/>
      <c r="I3" s="2"/>
      <c r="L3" s="5"/>
      <c r="M3" s="5" t="s">
        <v>0</v>
      </c>
      <c r="N3" s="5" t="s">
        <v>1</v>
      </c>
      <c r="O3" s="5" t="s">
        <v>2</v>
      </c>
      <c r="P3" s="5" t="s">
        <v>3</v>
      </c>
      <c r="S3" s="5"/>
      <c r="T3" s="5" t="s">
        <v>0</v>
      </c>
      <c r="U3" s="5" t="s">
        <v>1</v>
      </c>
      <c r="V3" s="5" t="s">
        <v>2</v>
      </c>
      <c r="W3" s="5" t="s">
        <v>3</v>
      </c>
    </row>
    <row r="4" spans="1:23" x14ac:dyDescent="0.35">
      <c r="B4" s="1"/>
      <c r="C4" s="1"/>
      <c r="D4" s="1"/>
      <c r="E4" s="1"/>
      <c r="F4" s="1"/>
      <c r="G4" s="2"/>
      <c r="H4" s="2"/>
      <c r="I4" s="2"/>
      <c r="L4" s="5" t="s">
        <v>0</v>
      </c>
      <c r="M4">
        <v>0</v>
      </c>
      <c r="N4">
        <f>ABS(D10-D11)+ABS(E10-E11)</f>
        <v>40</v>
      </c>
      <c r="O4">
        <f>ABS(D10-D12)+ABS(E10-E12)</f>
        <v>25</v>
      </c>
      <c r="P4">
        <f>ABS(D10-D13)+ABS(E10-E13)</f>
        <v>55</v>
      </c>
      <c r="S4" s="5" t="s">
        <v>0</v>
      </c>
      <c r="T4">
        <v>0</v>
      </c>
      <c r="U4">
        <v>40</v>
      </c>
      <c r="V4">
        <v>25</v>
      </c>
      <c r="W4">
        <v>55</v>
      </c>
    </row>
    <row r="5" spans="1:23" x14ac:dyDescent="0.35">
      <c r="B5" s="3" t="s">
        <v>2</v>
      </c>
      <c r="C5" s="3"/>
      <c r="D5" s="3"/>
      <c r="E5" s="3"/>
      <c r="F5" s="4" t="s">
        <v>3</v>
      </c>
      <c r="G5" s="4"/>
      <c r="H5" s="4"/>
      <c r="I5" s="4"/>
      <c r="L5" s="5" t="s">
        <v>1</v>
      </c>
      <c r="M5">
        <f>ABS(D10-D11)+ABS(E10-E11)</f>
        <v>40</v>
      </c>
      <c r="N5">
        <v>0</v>
      </c>
      <c r="O5">
        <f>ABS(D11-D12)+ABS(E11-E12)</f>
        <v>65</v>
      </c>
      <c r="P5">
        <f>ABS(D11-D13)+ABS(E11-E13)</f>
        <v>25</v>
      </c>
      <c r="S5" s="5" t="s">
        <v>1</v>
      </c>
      <c r="T5">
        <v>40</v>
      </c>
      <c r="U5">
        <v>0</v>
      </c>
      <c r="V5">
        <v>65</v>
      </c>
      <c r="W5">
        <v>25</v>
      </c>
    </row>
    <row r="6" spans="1:23" x14ac:dyDescent="0.35">
      <c r="B6" s="3"/>
      <c r="C6" s="3"/>
      <c r="D6" s="3"/>
      <c r="E6" s="3"/>
      <c r="F6" s="4"/>
      <c r="G6" s="4"/>
      <c r="H6" s="4"/>
      <c r="I6" s="4"/>
      <c r="L6" s="5" t="s">
        <v>2</v>
      </c>
      <c r="M6">
        <f>ABS(D10-D12)+ABS(E10-E12)</f>
        <v>25</v>
      </c>
      <c r="N6">
        <f>ABS(D11-D12)+ABS(E11-E12)</f>
        <v>65</v>
      </c>
      <c r="O6">
        <v>0</v>
      </c>
      <c r="P6">
        <f>ABS(D12-D13)+ABS(E12-E13)</f>
        <v>40</v>
      </c>
      <c r="S6" s="5" t="s">
        <v>2</v>
      </c>
      <c r="T6">
        <v>25</v>
      </c>
      <c r="U6">
        <v>65</v>
      </c>
      <c r="V6">
        <v>0</v>
      </c>
      <c r="W6">
        <v>40</v>
      </c>
    </row>
    <row r="7" spans="1:23" x14ac:dyDescent="0.35">
      <c r="A7">
        <v>0</v>
      </c>
      <c r="F7">
        <v>50</v>
      </c>
      <c r="J7">
        <v>80</v>
      </c>
      <c r="L7" s="5" t="s">
        <v>3</v>
      </c>
      <c r="M7">
        <f>ABS(D10-D13)+ABS(E10-E13)</f>
        <v>55</v>
      </c>
      <c r="N7">
        <f>ABS(D13-D11)+ABS(E13-E11)</f>
        <v>25</v>
      </c>
      <c r="O7">
        <f>ABS(D12-D13)+ABS(E12-E13)</f>
        <v>40</v>
      </c>
      <c r="P7">
        <v>0</v>
      </c>
      <c r="S7" s="5" t="s">
        <v>3</v>
      </c>
      <c r="T7">
        <v>55</v>
      </c>
      <c r="U7">
        <v>25</v>
      </c>
      <c r="V7">
        <v>40</v>
      </c>
      <c r="W7">
        <v>0</v>
      </c>
    </row>
    <row r="9" spans="1:23" x14ac:dyDescent="0.35">
      <c r="D9" t="s">
        <v>12</v>
      </c>
      <c r="E9" t="s">
        <v>13</v>
      </c>
      <c r="L9" s="7"/>
      <c r="M9" s="7" t="s">
        <v>0</v>
      </c>
      <c r="N9" s="7" t="s">
        <v>1</v>
      </c>
      <c r="O9" s="7" t="s">
        <v>2</v>
      </c>
      <c r="P9" s="7" t="s">
        <v>3</v>
      </c>
    </row>
    <row r="10" spans="1:23" x14ac:dyDescent="0.35">
      <c r="B10" t="s">
        <v>4</v>
      </c>
      <c r="C10" t="s">
        <v>8</v>
      </c>
      <c r="D10">
        <v>25</v>
      </c>
      <c r="E10">
        <v>30</v>
      </c>
      <c r="L10" s="7" t="s">
        <v>0</v>
      </c>
      <c r="M10">
        <v>0</v>
      </c>
      <c r="N10">
        <v>2</v>
      </c>
      <c r="O10">
        <v>4</v>
      </c>
      <c r="P10">
        <v>4</v>
      </c>
    </row>
    <row r="11" spans="1:23" x14ac:dyDescent="0.35">
      <c r="B11" t="s">
        <v>5</v>
      </c>
      <c r="C11" t="s">
        <v>9</v>
      </c>
      <c r="D11">
        <v>65</v>
      </c>
      <c r="E11">
        <v>30</v>
      </c>
      <c r="L11" s="7" t="s">
        <v>1</v>
      </c>
      <c r="M11">
        <v>1</v>
      </c>
      <c r="N11">
        <v>0</v>
      </c>
      <c r="O11">
        <v>1</v>
      </c>
      <c r="P11">
        <v>3</v>
      </c>
    </row>
    <row r="12" spans="1:23" x14ac:dyDescent="0.35">
      <c r="B12" t="s">
        <v>6</v>
      </c>
      <c r="C12" t="s">
        <v>10</v>
      </c>
      <c r="D12">
        <v>20</v>
      </c>
      <c r="E12">
        <v>10</v>
      </c>
      <c r="L12" s="7" t="s">
        <v>2</v>
      </c>
      <c r="M12">
        <v>2</v>
      </c>
      <c r="N12">
        <v>1</v>
      </c>
      <c r="O12">
        <v>0</v>
      </c>
      <c r="P12">
        <v>2</v>
      </c>
    </row>
    <row r="13" spans="1:23" x14ac:dyDescent="0.35">
      <c r="B13" t="s">
        <v>7</v>
      </c>
      <c r="C13" t="s">
        <v>11</v>
      </c>
      <c r="D13">
        <v>60</v>
      </c>
      <c r="E13">
        <v>10</v>
      </c>
      <c r="L13" s="7" t="s">
        <v>3</v>
      </c>
      <c r="M13">
        <v>4</v>
      </c>
      <c r="N13">
        <v>1</v>
      </c>
      <c r="O13">
        <v>0</v>
      </c>
      <c r="P13">
        <v>0</v>
      </c>
    </row>
    <row r="15" spans="1:23" x14ac:dyDescent="0.35">
      <c r="L15" s="6"/>
      <c r="M15" s="6" t="s">
        <v>0</v>
      </c>
      <c r="N15" s="6" t="s">
        <v>1</v>
      </c>
      <c r="O15" s="6" t="s">
        <v>2</v>
      </c>
      <c r="P15" s="6" t="s">
        <v>3</v>
      </c>
      <c r="Q15" s="6" t="s">
        <v>14</v>
      </c>
    </row>
    <row r="16" spans="1:23" x14ac:dyDescent="0.35">
      <c r="L16" s="6" t="s">
        <v>0</v>
      </c>
      <c r="M16">
        <f>M10*M4</f>
        <v>0</v>
      </c>
      <c r="N16">
        <f>N10*N4</f>
        <v>80</v>
      </c>
      <c r="O16">
        <f>O10*O4</f>
        <v>100</v>
      </c>
      <c r="P16">
        <f>P10*P4</f>
        <v>220</v>
      </c>
      <c r="Q16" s="6">
        <f>SUM(M16:P16)</f>
        <v>400</v>
      </c>
    </row>
    <row r="17" spans="12:17" x14ac:dyDescent="0.35">
      <c r="L17" s="6" t="s">
        <v>1</v>
      </c>
      <c r="M17">
        <f>M11*M5</f>
        <v>40</v>
      </c>
      <c r="N17">
        <f>N5*N11</f>
        <v>0</v>
      </c>
      <c r="O17">
        <f t="shared" ref="O17:P19" si="0">O11*O5</f>
        <v>65</v>
      </c>
      <c r="P17">
        <f t="shared" si="0"/>
        <v>75</v>
      </c>
      <c r="Q17" s="6">
        <f>SUM(M17:P17)</f>
        <v>180</v>
      </c>
    </row>
    <row r="18" spans="12:17" x14ac:dyDescent="0.35">
      <c r="L18" s="6" t="s">
        <v>2</v>
      </c>
      <c r="M18">
        <f>M12*M6</f>
        <v>50</v>
      </c>
      <c r="N18">
        <f>N12*N6</f>
        <v>65</v>
      </c>
      <c r="O18">
        <f t="shared" si="0"/>
        <v>0</v>
      </c>
      <c r="P18">
        <f t="shared" si="0"/>
        <v>80</v>
      </c>
      <c r="Q18" s="6">
        <f>SUM(M18:P18)</f>
        <v>195</v>
      </c>
    </row>
    <row r="19" spans="12:17" x14ac:dyDescent="0.35">
      <c r="L19" s="6" t="s">
        <v>3</v>
      </c>
      <c r="M19">
        <f>M13*M7</f>
        <v>220</v>
      </c>
      <c r="N19">
        <f>N13*N7</f>
        <v>25</v>
      </c>
      <c r="O19">
        <f t="shared" si="0"/>
        <v>0</v>
      </c>
      <c r="P19">
        <f t="shared" si="0"/>
        <v>0</v>
      </c>
      <c r="Q19" s="6">
        <f>SUM(M19:P19)</f>
        <v>245</v>
      </c>
    </row>
    <row r="20" spans="12:17" x14ac:dyDescent="0.35">
      <c r="L20" s="6" t="s">
        <v>14</v>
      </c>
      <c r="M20" s="6">
        <f>SUM(M16:M19)</f>
        <v>310</v>
      </c>
      <c r="N20" s="6">
        <f>SUM(N16:N19)</f>
        <v>170</v>
      </c>
      <c r="O20" s="6">
        <f>SUM(O16:O19)</f>
        <v>165</v>
      </c>
      <c r="P20" s="6">
        <f>SUM(P16:P19)</f>
        <v>375</v>
      </c>
      <c r="Q20" s="8">
        <f>SUM(M16:P19)</f>
        <v>1020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5061-B1F8-4EE3-83B2-6F51EFFDBE12}">
  <dimension ref="B3:Q20"/>
  <sheetViews>
    <sheetView tabSelected="1" topLeftCell="A2" workbookViewId="0">
      <selection activeCell="J21" sqref="J21"/>
    </sheetView>
  </sheetViews>
  <sheetFormatPr defaultRowHeight="14.5" x14ac:dyDescent="0.35"/>
  <sheetData>
    <row r="3" spans="2:17" x14ac:dyDescent="0.35">
      <c r="B3" s="1" t="s">
        <v>0</v>
      </c>
      <c r="C3" s="1"/>
      <c r="D3" s="1"/>
      <c r="E3" s="1"/>
      <c r="F3" s="1"/>
      <c r="G3" s="4" t="s">
        <v>3</v>
      </c>
      <c r="H3" s="4"/>
      <c r="I3" s="4"/>
      <c r="L3" s="5"/>
      <c r="M3" s="5" t="s">
        <v>0</v>
      </c>
      <c r="N3" s="5" t="s">
        <v>1</v>
      </c>
      <c r="O3" s="5" t="s">
        <v>2</v>
      </c>
      <c r="P3" s="5" t="s">
        <v>3</v>
      </c>
    </row>
    <row r="4" spans="2:17" x14ac:dyDescent="0.35">
      <c r="B4" s="1"/>
      <c r="C4" s="1"/>
      <c r="D4" s="1"/>
      <c r="E4" s="1"/>
      <c r="F4" s="1"/>
      <c r="G4" s="4"/>
      <c r="H4" s="4"/>
      <c r="I4" s="4"/>
      <c r="L4" s="5" t="s">
        <v>0</v>
      </c>
      <c r="M4">
        <v>0</v>
      </c>
      <c r="N4">
        <f>ABS(D10-D11)+ABS(E10-E11)</f>
        <v>50</v>
      </c>
      <c r="O4">
        <f>ABS(D10-D12)+ABS(E10-E12)</f>
        <v>25</v>
      </c>
      <c r="P4">
        <f>ABS(D10-D13)+ABS(E10-E13)</f>
        <v>47.5</v>
      </c>
    </row>
    <row r="5" spans="2:17" x14ac:dyDescent="0.35">
      <c r="B5" s="3" t="s">
        <v>2</v>
      </c>
      <c r="C5" s="3"/>
      <c r="D5" s="3"/>
      <c r="E5" s="3"/>
      <c r="F5" s="2" t="s">
        <v>1</v>
      </c>
      <c r="G5" s="2"/>
      <c r="H5" s="2"/>
      <c r="I5" s="4"/>
      <c r="L5" s="5" t="s">
        <v>1</v>
      </c>
      <c r="M5">
        <v>50</v>
      </c>
      <c r="N5">
        <v>0</v>
      </c>
      <c r="O5">
        <f>ABS(D11-D12)+ABS(E11-E12)</f>
        <v>35</v>
      </c>
      <c r="P5">
        <f>ABS(D11-D13)+ABS(E11-E13)</f>
        <v>27.5</v>
      </c>
    </row>
    <row r="6" spans="2:17" x14ac:dyDescent="0.35">
      <c r="B6" s="3"/>
      <c r="C6" s="3"/>
      <c r="D6" s="3"/>
      <c r="E6" s="3"/>
      <c r="F6" s="2"/>
      <c r="G6" s="2"/>
      <c r="H6" s="2"/>
      <c r="I6" s="4"/>
      <c r="L6" s="5" t="s">
        <v>2</v>
      </c>
      <c r="M6">
        <v>25</v>
      </c>
      <c r="N6">
        <v>35</v>
      </c>
      <c r="O6">
        <v>0</v>
      </c>
      <c r="P6">
        <f>ABS(D12-D13)+ABS(E12-E13)</f>
        <v>62.5</v>
      </c>
    </row>
    <row r="7" spans="2:17" x14ac:dyDescent="0.35">
      <c r="E7">
        <v>40</v>
      </c>
      <c r="L7" s="5" t="s">
        <v>3</v>
      </c>
      <c r="M7">
        <v>47.5</v>
      </c>
      <c r="N7">
        <v>27.5</v>
      </c>
      <c r="O7">
        <v>62.5</v>
      </c>
      <c r="P7">
        <v>0</v>
      </c>
    </row>
    <row r="9" spans="2:17" x14ac:dyDescent="0.35">
      <c r="D9" t="s">
        <v>12</v>
      </c>
      <c r="E9" t="s">
        <v>13</v>
      </c>
      <c r="L9" s="7"/>
      <c r="M9" s="7" t="s">
        <v>0</v>
      </c>
      <c r="N9" s="7" t="s">
        <v>1</v>
      </c>
      <c r="O9" s="7" t="s">
        <v>2</v>
      </c>
      <c r="P9" s="7" t="s">
        <v>3</v>
      </c>
    </row>
    <row r="10" spans="2:17" x14ac:dyDescent="0.35">
      <c r="B10" t="s">
        <v>4</v>
      </c>
      <c r="C10" t="s">
        <v>8</v>
      </c>
      <c r="D10">
        <v>25</v>
      </c>
      <c r="E10">
        <v>30</v>
      </c>
      <c r="L10" s="7" t="s">
        <v>0</v>
      </c>
      <c r="M10">
        <v>0</v>
      </c>
      <c r="N10">
        <v>2</v>
      </c>
      <c r="O10">
        <v>4</v>
      </c>
      <c r="P10">
        <v>4</v>
      </c>
    </row>
    <row r="11" spans="2:17" x14ac:dyDescent="0.35">
      <c r="B11" t="s">
        <v>5</v>
      </c>
      <c r="C11" t="s">
        <v>15</v>
      </c>
      <c r="D11">
        <v>55</v>
      </c>
      <c r="E11">
        <v>10</v>
      </c>
      <c r="L11" s="7" t="s">
        <v>1</v>
      </c>
      <c r="M11">
        <v>1</v>
      </c>
      <c r="N11">
        <v>0</v>
      </c>
      <c r="O11">
        <v>1</v>
      </c>
      <c r="P11">
        <v>3</v>
      </c>
    </row>
    <row r="12" spans="2:17" x14ac:dyDescent="0.35">
      <c r="B12" t="s">
        <v>6</v>
      </c>
      <c r="C12" t="s">
        <v>10</v>
      </c>
      <c r="D12">
        <v>20</v>
      </c>
      <c r="E12">
        <v>10</v>
      </c>
      <c r="L12" s="7" t="s">
        <v>2</v>
      </c>
      <c r="M12">
        <v>2</v>
      </c>
      <c r="N12">
        <v>1</v>
      </c>
      <c r="O12">
        <v>0</v>
      </c>
      <c r="P12">
        <v>2</v>
      </c>
    </row>
    <row r="13" spans="2:17" x14ac:dyDescent="0.35">
      <c r="B13" t="s">
        <v>7</v>
      </c>
      <c r="C13" t="s">
        <v>16</v>
      </c>
      <c r="D13">
        <f>(60+75)/2</f>
        <v>67.5</v>
      </c>
      <c r="E13">
        <f>(20+30)/2</f>
        <v>25</v>
      </c>
      <c r="L13" s="7" t="s">
        <v>3</v>
      </c>
      <c r="M13">
        <v>4</v>
      </c>
      <c r="N13">
        <v>1</v>
      </c>
      <c r="O13">
        <v>0</v>
      </c>
      <c r="P13">
        <v>0</v>
      </c>
    </row>
    <row r="15" spans="2:17" x14ac:dyDescent="0.35">
      <c r="L15" s="6"/>
      <c r="M15" s="6" t="s">
        <v>0</v>
      </c>
      <c r="N15" s="6" t="s">
        <v>1</v>
      </c>
      <c r="O15" s="6" t="s">
        <v>2</v>
      </c>
      <c r="P15" s="6" t="s">
        <v>3</v>
      </c>
      <c r="Q15" s="6" t="s">
        <v>14</v>
      </c>
    </row>
    <row r="16" spans="2:17" x14ac:dyDescent="0.35">
      <c r="L16" s="6" t="s">
        <v>0</v>
      </c>
      <c r="M16">
        <f>M10*M4</f>
        <v>0</v>
      </c>
      <c r="N16">
        <f>N10*N4</f>
        <v>100</v>
      </c>
      <c r="O16">
        <f>O10*O4</f>
        <v>100</v>
      </c>
      <c r="P16">
        <f>P10*P4</f>
        <v>190</v>
      </c>
      <c r="Q16" s="6">
        <f>SUM(M16:P16)</f>
        <v>390</v>
      </c>
    </row>
    <row r="17" spans="12:17" x14ac:dyDescent="0.35">
      <c r="L17" s="6" t="s">
        <v>1</v>
      </c>
      <c r="M17">
        <f>M11*M5</f>
        <v>50</v>
      </c>
      <c r="N17">
        <f>N5*N11</f>
        <v>0</v>
      </c>
      <c r="O17">
        <f t="shared" ref="O17:P19" si="0">O11*O5</f>
        <v>35</v>
      </c>
      <c r="P17">
        <f t="shared" si="0"/>
        <v>82.5</v>
      </c>
      <c r="Q17" s="6">
        <f>SUM(M17:P17)</f>
        <v>167.5</v>
      </c>
    </row>
    <row r="18" spans="12:17" x14ac:dyDescent="0.35">
      <c r="L18" s="6" t="s">
        <v>2</v>
      </c>
      <c r="M18">
        <f>M12*M6</f>
        <v>50</v>
      </c>
      <c r="N18">
        <f>N12*N6</f>
        <v>35</v>
      </c>
      <c r="O18">
        <f t="shared" si="0"/>
        <v>0</v>
      </c>
      <c r="P18">
        <f t="shared" si="0"/>
        <v>125</v>
      </c>
      <c r="Q18" s="6">
        <f>SUM(M18:P18)</f>
        <v>210</v>
      </c>
    </row>
    <row r="19" spans="12:17" x14ac:dyDescent="0.35">
      <c r="L19" s="6" t="s">
        <v>3</v>
      </c>
      <c r="M19">
        <f>M13*M7</f>
        <v>190</v>
      </c>
      <c r="N19">
        <f>N13*N7</f>
        <v>27.5</v>
      </c>
      <c r="O19">
        <f t="shared" si="0"/>
        <v>0</v>
      </c>
      <c r="P19">
        <f t="shared" si="0"/>
        <v>0</v>
      </c>
      <c r="Q19" s="6">
        <f>SUM(M19:P19)</f>
        <v>217.5</v>
      </c>
    </row>
    <row r="20" spans="12:17" x14ac:dyDescent="0.35">
      <c r="L20" s="6" t="s">
        <v>14</v>
      </c>
      <c r="M20" s="6">
        <f>SUM(M16:M19)</f>
        <v>290</v>
      </c>
      <c r="N20" s="6">
        <f>SUM(N16:N19)</f>
        <v>162.5</v>
      </c>
      <c r="O20" s="6">
        <f>SUM(O16:O19)</f>
        <v>135</v>
      </c>
      <c r="P20" s="6">
        <f>SUM(P16:P19)</f>
        <v>397.5</v>
      </c>
      <c r="Q20" s="8">
        <f>SUM(Q16:Q19)</f>
        <v>985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36D-72D3-40D9-AC95-CA2494761CB5}">
  <dimension ref="A2:S26"/>
  <sheetViews>
    <sheetView topLeftCell="A8" workbookViewId="0">
      <selection activeCell="N20" sqref="N20:S25"/>
    </sheetView>
  </sheetViews>
  <sheetFormatPr defaultRowHeight="14.5" x14ac:dyDescent="0.35"/>
  <sheetData>
    <row r="2" spans="1:18" x14ac:dyDescent="0.35">
      <c r="A2">
        <v>100</v>
      </c>
      <c r="B2" s="1" t="s">
        <v>0</v>
      </c>
      <c r="C2" s="1"/>
      <c r="D2" s="1"/>
      <c r="E2" s="1"/>
      <c r="F2" s="1"/>
      <c r="G2" s="1"/>
      <c r="H2" s="2" t="s">
        <v>3</v>
      </c>
      <c r="I2" s="2"/>
      <c r="J2" s="2"/>
      <c r="K2" s="2"/>
    </row>
    <row r="3" spans="1:18" x14ac:dyDescent="0.35">
      <c r="B3" s="1"/>
      <c r="C3" s="1"/>
      <c r="D3" s="1"/>
      <c r="E3" s="1"/>
      <c r="F3" s="1"/>
      <c r="G3" s="1"/>
      <c r="H3" s="2"/>
      <c r="I3" s="2"/>
      <c r="J3" s="2"/>
      <c r="K3" s="2"/>
      <c r="O3" t="s">
        <v>0</v>
      </c>
      <c r="P3" t="s">
        <v>1</v>
      </c>
      <c r="Q3" t="s">
        <v>2</v>
      </c>
      <c r="R3" t="s">
        <v>3</v>
      </c>
    </row>
    <row r="4" spans="1:18" x14ac:dyDescent="0.35">
      <c r="B4" s="1"/>
      <c r="C4" s="1"/>
      <c r="D4" s="1"/>
      <c r="E4" s="1"/>
      <c r="F4" s="1"/>
      <c r="G4" s="1"/>
      <c r="H4" s="2"/>
      <c r="I4" s="2"/>
      <c r="J4" s="2"/>
      <c r="K4" s="2"/>
      <c r="N4" t="s">
        <v>0</v>
      </c>
      <c r="O4">
        <v>0</v>
      </c>
      <c r="P4">
        <f>ABS(C14-C15)+ABS(D14-D15)</f>
        <v>50</v>
      </c>
      <c r="Q4">
        <f>ABS(C14-C16)+ABS(D14-D16)</f>
        <v>90</v>
      </c>
      <c r="R4">
        <f>ABS(C14-C17)+ABS(D14-D17)</f>
        <v>60</v>
      </c>
    </row>
    <row r="5" spans="1:18" x14ac:dyDescent="0.35">
      <c r="B5" s="1"/>
      <c r="C5" s="1"/>
      <c r="D5" s="1"/>
      <c r="E5" s="1"/>
      <c r="F5" s="1"/>
      <c r="G5" s="1"/>
      <c r="H5" s="3" t="s">
        <v>2</v>
      </c>
      <c r="I5" s="3"/>
      <c r="J5" s="3"/>
      <c r="K5" s="3"/>
      <c r="L5">
        <v>70</v>
      </c>
      <c r="N5" t="s">
        <v>1</v>
      </c>
      <c r="P5">
        <v>0</v>
      </c>
      <c r="Q5">
        <f>ABS(C15-C16)+ABS(D15-D16)</f>
        <v>60</v>
      </c>
      <c r="R5">
        <f>ABS(C15-C17)+ABS(D15-D17)</f>
        <v>110</v>
      </c>
    </row>
    <row r="6" spans="1:18" x14ac:dyDescent="0.35">
      <c r="B6" s="1"/>
      <c r="C6" s="1"/>
      <c r="D6" s="1"/>
      <c r="E6" s="1"/>
      <c r="F6" s="1"/>
      <c r="G6" s="1"/>
      <c r="H6" s="3"/>
      <c r="I6" s="3"/>
      <c r="J6" s="3"/>
      <c r="K6" s="3"/>
      <c r="N6" t="s">
        <v>2</v>
      </c>
      <c r="Q6">
        <v>0</v>
      </c>
      <c r="R6">
        <f>ABS(C17-C16)+ABS(D17-D16)</f>
        <v>50</v>
      </c>
    </row>
    <row r="7" spans="1:18" x14ac:dyDescent="0.35">
      <c r="A7">
        <v>50</v>
      </c>
      <c r="B7" s="4" t="s">
        <v>1</v>
      </c>
      <c r="C7" s="4"/>
      <c r="D7" s="4"/>
      <c r="E7" s="4"/>
      <c r="F7" s="4"/>
      <c r="G7" s="4"/>
      <c r="H7" s="3"/>
      <c r="I7" s="3"/>
      <c r="J7" s="3"/>
      <c r="K7" s="3"/>
      <c r="N7" t="s">
        <v>3</v>
      </c>
      <c r="R7">
        <v>0</v>
      </c>
    </row>
    <row r="8" spans="1:18" x14ac:dyDescent="0.35">
      <c r="B8" s="4"/>
      <c r="C8" s="4"/>
      <c r="D8" s="4"/>
      <c r="E8" s="4"/>
      <c r="F8" s="4"/>
      <c r="G8" s="4"/>
      <c r="H8" s="3"/>
      <c r="I8" s="3"/>
      <c r="J8" s="3"/>
      <c r="K8" s="3"/>
    </row>
    <row r="9" spans="1:18" x14ac:dyDescent="0.35">
      <c r="B9" s="4"/>
      <c r="C9" s="4"/>
      <c r="D9" s="4"/>
      <c r="E9" s="4"/>
      <c r="F9" s="4"/>
      <c r="G9" s="4"/>
      <c r="H9" s="3"/>
      <c r="I9" s="3"/>
      <c r="J9" s="3"/>
      <c r="K9" s="3"/>
    </row>
    <row r="10" spans="1:18" x14ac:dyDescent="0.35">
      <c r="B10" s="4"/>
      <c r="C10" s="4"/>
      <c r="D10" s="4"/>
      <c r="E10" s="4"/>
      <c r="F10" s="4"/>
      <c r="G10" s="4"/>
      <c r="H10" s="3"/>
      <c r="I10" s="3"/>
      <c r="J10" s="3"/>
      <c r="K10" s="3"/>
    </row>
    <row r="11" spans="1:18" x14ac:dyDescent="0.35">
      <c r="B11" s="4"/>
      <c r="C11" s="4"/>
      <c r="D11" s="4"/>
      <c r="E11" s="4"/>
      <c r="F11" s="4"/>
      <c r="G11" s="4"/>
      <c r="H11" s="3"/>
      <c r="I11" s="3"/>
      <c r="J11" s="3"/>
      <c r="K11" s="3"/>
    </row>
    <row r="12" spans="1:18" x14ac:dyDescent="0.35">
      <c r="G12">
        <v>60</v>
      </c>
      <c r="K12">
        <v>100</v>
      </c>
      <c r="O12" t="s">
        <v>0</v>
      </c>
      <c r="P12" t="s">
        <v>1</v>
      </c>
      <c r="Q12" t="s">
        <v>2</v>
      </c>
      <c r="R12" t="s">
        <v>3</v>
      </c>
    </row>
    <row r="13" spans="1:18" ht="29" x14ac:dyDescent="0.35">
      <c r="C13" t="s">
        <v>12</v>
      </c>
      <c r="D13" t="s">
        <v>13</v>
      </c>
      <c r="E13" s="10" t="s">
        <v>31</v>
      </c>
      <c r="N13" t="s">
        <v>0</v>
      </c>
      <c r="O13">
        <v>0</v>
      </c>
      <c r="P13">
        <v>2</v>
      </c>
      <c r="Q13" s="9">
        <v>7</v>
      </c>
      <c r="R13">
        <v>4</v>
      </c>
    </row>
    <row r="14" spans="1:18" ht="29" x14ac:dyDescent="0.35">
      <c r="B14" t="s">
        <v>4</v>
      </c>
      <c r="C14">
        <v>30</v>
      </c>
      <c r="D14">
        <v>75</v>
      </c>
      <c r="E14" t="s">
        <v>26</v>
      </c>
      <c r="G14" s="10" t="s">
        <v>30</v>
      </c>
      <c r="H14">
        <v>4640</v>
      </c>
      <c r="N14" t="s">
        <v>1</v>
      </c>
      <c r="O14">
        <v>3</v>
      </c>
      <c r="P14">
        <v>0</v>
      </c>
      <c r="Q14">
        <v>5</v>
      </c>
      <c r="R14" s="9">
        <v>7</v>
      </c>
    </row>
    <row r="15" spans="1:18" x14ac:dyDescent="0.35">
      <c r="B15" t="s">
        <v>5</v>
      </c>
      <c r="C15">
        <v>30</v>
      </c>
      <c r="D15">
        <v>25</v>
      </c>
      <c r="E15" t="s">
        <v>27</v>
      </c>
      <c r="N15" t="s">
        <v>2</v>
      </c>
      <c r="O15" s="9">
        <v>6</v>
      </c>
      <c r="P15">
        <v>7</v>
      </c>
      <c r="Q15">
        <v>0</v>
      </c>
      <c r="R15">
        <v>3</v>
      </c>
    </row>
    <row r="16" spans="1:18" x14ac:dyDescent="0.35">
      <c r="B16" t="s">
        <v>6</v>
      </c>
      <c r="C16">
        <v>80</v>
      </c>
      <c r="D16">
        <v>35</v>
      </c>
      <c r="E16" t="s">
        <v>28</v>
      </c>
      <c r="N16" t="s">
        <v>3</v>
      </c>
      <c r="O16">
        <v>7</v>
      </c>
      <c r="P16" s="9">
        <v>7</v>
      </c>
      <c r="Q16">
        <v>3</v>
      </c>
      <c r="R16">
        <v>0</v>
      </c>
    </row>
    <row r="17" spans="2:19" x14ac:dyDescent="0.35">
      <c r="B17" t="s">
        <v>7</v>
      </c>
      <c r="C17">
        <v>80</v>
      </c>
      <c r="D17">
        <v>85</v>
      </c>
      <c r="E17" t="s">
        <v>29</v>
      </c>
    </row>
    <row r="20" spans="2:19" x14ac:dyDescent="0.35">
      <c r="O20" t="s">
        <v>0</v>
      </c>
      <c r="P20" t="s">
        <v>1</v>
      </c>
      <c r="Q20" t="s">
        <v>2</v>
      </c>
      <c r="R20" t="s">
        <v>3</v>
      </c>
    </row>
    <row r="21" spans="2:19" ht="29" x14ac:dyDescent="0.35">
      <c r="B21" s="10" t="s">
        <v>24</v>
      </c>
      <c r="C21" t="s">
        <v>25</v>
      </c>
      <c r="N21" t="s">
        <v>0</v>
      </c>
      <c r="O21">
        <v>0</v>
      </c>
      <c r="P21">
        <f>P13*P4</f>
        <v>100</v>
      </c>
      <c r="Q21" s="9">
        <f>Q13*Q4</f>
        <v>630</v>
      </c>
      <c r="R21">
        <f>R13*R4</f>
        <v>240</v>
      </c>
    </row>
    <row r="22" spans="2:19" x14ac:dyDescent="0.35">
      <c r="B22" t="s">
        <v>19</v>
      </c>
      <c r="C22">
        <v>4460</v>
      </c>
      <c r="N22" t="s">
        <v>1</v>
      </c>
      <c r="O22">
        <f>O14*P4</f>
        <v>150</v>
      </c>
      <c r="P22">
        <v>0</v>
      </c>
      <c r="Q22">
        <f>Q14*Q5</f>
        <v>300</v>
      </c>
      <c r="R22" s="9">
        <f>R14*R5</f>
        <v>770</v>
      </c>
    </row>
    <row r="23" spans="2:19" x14ac:dyDescent="0.35">
      <c r="B23" s="1" t="s">
        <v>20</v>
      </c>
      <c r="C23" s="1">
        <v>3820</v>
      </c>
      <c r="N23" t="s">
        <v>2</v>
      </c>
      <c r="O23" s="9">
        <f>O15*Q4</f>
        <v>540</v>
      </c>
      <c r="P23">
        <f>P15*Q5</f>
        <v>420</v>
      </c>
      <c r="Q23">
        <v>0</v>
      </c>
      <c r="R23">
        <f>R15*R6</f>
        <v>150</v>
      </c>
    </row>
    <row r="24" spans="2:19" x14ac:dyDescent="0.35">
      <c r="B24" t="s">
        <v>21</v>
      </c>
      <c r="C24">
        <v>4520</v>
      </c>
      <c r="N24" t="s">
        <v>3</v>
      </c>
      <c r="O24">
        <f>O16*R4</f>
        <v>420</v>
      </c>
      <c r="P24" s="9">
        <f>P16*R5</f>
        <v>770</v>
      </c>
      <c r="Q24">
        <f>Q16*R6</f>
        <v>150</v>
      </c>
      <c r="R24">
        <v>0</v>
      </c>
    </row>
    <row r="25" spans="2:19" x14ac:dyDescent="0.35">
      <c r="B25" t="s">
        <v>22</v>
      </c>
      <c r="C25">
        <v>3840</v>
      </c>
      <c r="R25" t="s">
        <v>17</v>
      </c>
      <c r="S25">
        <f>SUM(O21:R24)</f>
        <v>4640</v>
      </c>
    </row>
    <row r="26" spans="2:19" x14ac:dyDescent="0.35">
      <c r="B26" t="s">
        <v>23</v>
      </c>
      <c r="C26">
        <v>4480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2EFF-EC37-42E2-84EB-53697973CDC8}">
  <dimension ref="A2:S37"/>
  <sheetViews>
    <sheetView workbookViewId="0">
      <selection activeCell="D37" sqref="D37"/>
    </sheetView>
  </sheetViews>
  <sheetFormatPr defaultRowHeight="14.5" x14ac:dyDescent="0.35"/>
  <sheetData>
    <row r="2" spans="2:18" x14ac:dyDescent="0.35">
      <c r="B2" s="2" t="s">
        <v>3</v>
      </c>
      <c r="C2" s="2"/>
      <c r="D2" s="2"/>
      <c r="E2" s="2"/>
      <c r="F2" s="1" t="s">
        <v>0</v>
      </c>
      <c r="G2" s="1"/>
      <c r="H2" s="1"/>
      <c r="I2" s="1"/>
      <c r="J2" s="1"/>
      <c r="K2" s="1"/>
    </row>
    <row r="3" spans="2:18" x14ac:dyDescent="0.35">
      <c r="B3" s="2"/>
      <c r="C3" s="2"/>
      <c r="D3" s="2"/>
      <c r="E3" s="2"/>
      <c r="F3" s="1"/>
      <c r="G3" s="1"/>
      <c r="H3" s="1"/>
      <c r="I3" s="1"/>
      <c r="J3" s="1"/>
      <c r="K3" s="1"/>
      <c r="O3" t="s">
        <v>0</v>
      </c>
      <c r="P3" t="s">
        <v>1</v>
      </c>
      <c r="Q3" t="s">
        <v>2</v>
      </c>
      <c r="R3" t="s">
        <v>3</v>
      </c>
    </row>
    <row r="4" spans="2:18" x14ac:dyDescent="0.35">
      <c r="B4" s="2"/>
      <c r="C4" s="2"/>
      <c r="D4" s="2"/>
      <c r="E4" s="2"/>
      <c r="F4" s="1"/>
      <c r="G4" s="1"/>
      <c r="H4" s="1"/>
      <c r="I4" s="1"/>
      <c r="J4" s="1"/>
      <c r="K4" s="1"/>
      <c r="N4" t="s">
        <v>0</v>
      </c>
      <c r="O4">
        <v>0</v>
      </c>
      <c r="P4">
        <f>ABS(C15-C16)+ABS(D15-D16)</f>
        <v>74</v>
      </c>
      <c r="Q4">
        <f>ABS(C15-C17)+ABS(D15-D17)</f>
        <v>66</v>
      </c>
      <c r="R4">
        <f>ABS(C15-C18)+ABS(D15-D18)</f>
        <v>44</v>
      </c>
    </row>
    <row r="5" spans="2:18" x14ac:dyDescent="0.35">
      <c r="B5" s="1"/>
      <c r="C5" s="1"/>
      <c r="D5" s="1"/>
      <c r="E5" s="1"/>
      <c r="F5" s="1"/>
      <c r="G5" s="1"/>
      <c r="H5" s="3" t="s">
        <v>2</v>
      </c>
      <c r="I5" s="3"/>
      <c r="J5" s="3"/>
      <c r="K5" s="3"/>
      <c r="L5">
        <v>70</v>
      </c>
      <c r="N5" t="s">
        <v>1</v>
      </c>
      <c r="P5">
        <v>0</v>
      </c>
      <c r="Q5">
        <f>ABS(C16-C17)+ABS(D16-D17)</f>
        <v>60</v>
      </c>
      <c r="R5">
        <f>ABS(C16-C18)+ABS(D16-D18)</f>
        <v>70</v>
      </c>
    </row>
    <row r="6" spans="2:18" x14ac:dyDescent="0.35">
      <c r="B6" s="1"/>
      <c r="C6" s="1"/>
      <c r="D6" s="1"/>
      <c r="E6" s="1"/>
      <c r="F6" s="1"/>
      <c r="G6" s="1"/>
      <c r="H6" s="3"/>
      <c r="I6" s="3"/>
      <c r="J6" s="3"/>
      <c r="K6" s="3"/>
      <c r="N6" t="s">
        <v>2</v>
      </c>
      <c r="Q6">
        <v>0</v>
      </c>
      <c r="R6">
        <f>ABS(C17-C18)+ABS(D17-D18)</f>
        <v>110</v>
      </c>
    </row>
    <row r="7" spans="2:18" x14ac:dyDescent="0.35">
      <c r="B7" s="4" t="s">
        <v>1</v>
      </c>
      <c r="C7" s="4"/>
      <c r="D7" s="4"/>
      <c r="E7" s="4"/>
      <c r="F7" s="4"/>
      <c r="G7" s="4"/>
      <c r="H7" s="3"/>
      <c r="I7" s="3"/>
      <c r="J7" s="3"/>
      <c r="K7" s="3"/>
      <c r="N7" t="s">
        <v>3</v>
      </c>
      <c r="R7">
        <v>0</v>
      </c>
    </row>
    <row r="8" spans="2:18" x14ac:dyDescent="0.35">
      <c r="B8" s="4"/>
      <c r="C8" s="4"/>
      <c r="D8" s="4"/>
      <c r="E8" s="4"/>
      <c r="F8" s="4"/>
      <c r="G8" s="4"/>
      <c r="H8" s="3"/>
      <c r="I8" s="3"/>
      <c r="J8" s="3"/>
      <c r="K8" s="3"/>
    </row>
    <row r="9" spans="2:18" x14ac:dyDescent="0.35">
      <c r="B9" s="4"/>
      <c r="C9" s="4"/>
      <c r="D9" s="4"/>
      <c r="E9" s="4"/>
      <c r="F9" s="4"/>
      <c r="G9" s="4"/>
      <c r="H9" s="3"/>
      <c r="I9" s="3"/>
      <c r="J9" s="3"/>
      <c r="K9" s="3"/>
    </row>
    <row r="10" spans="2:18" x14ac:dyDescent="0.35">
      <c r="B10" s="4"/>
      <c r="C10" s="4"/>
      <c r="D10" s="4"/>
      <c r="E10" s="4"/>
      <c r="F10" s="4"/>
      <c r="G10" s="4"/>
      <c r="H10" s="3"/>
      <c r="I10" s="3"/>
      <c r="J10" s="3"/>
      <c r="K10" s="3"/>
    </row>
    <row r="11" spans="2:18" x14ac:dyDescent="0.35">
      <c r="B11" s="4"/>
      <c r="C11" s="4"/>
      <c r="D11" s="4"/>
      <c r="E11" s="4"/>
      <c r="F11" s="4"/>
      <c r="G11" s="4"/>
      <c r="H11" s="3"/>
      <c r="I11" s="3"/>
      <c r="J11" s="3"/>
      <c r="K11" s="3"/>
      <c r="O11" t="s">
        <v>0</v>
      </c>
      <c r="P11" t="s">
        <v>1</v>
      </c>
      <c r="Q11" t="s">
        <v>2</v>
      </c>
      <c r="R11" t="s">
        <v>3</v>
      </c>
    </row>
    <row r="12" spans="2:18" x14ac:dyDescent="0.35">
      <c r="G12">
        <v>60</v>
      </c>
      <c r="K12">
        <v>100</v>
      </c>
      <c r="N12" t="s">
        <v>0</v>
      </c>
      <c r="O12">
        <v>0</v>
      </c>
      <c r="P12">
        <v>2</v>
      </c>
      <c r="Q12" s="9">
        <v>7</v>
      </c>
      <c r="R12">
        <v>4</v>
      </c>
    </row>
    <row r="13" spans="2:18" x14ac:dyDescent="0.35">
      <c r="N13" t="s">
        <v>1</v>
      </c>
      <c r="O13">
        <v>3</v>
      </c>
      <c r="P13">
        <v>0</v>
      </c>
      <c r="Q13">
        <v>5</v>
      </c>
      <c r="R13" s="9">
        <v>7</v>
      </c>
    </row>
    <row r="14" spans="2:18" ht="29" x14ac:dyDescent="0.35">
      <c r="C14" t="s">
        <v>12</v>
      </c>
      <c r="D14" t="s">
        <v>13</v>
      </c>
      <c r="E14" s="10" t="s">
        <v>31</v>
      </c>
      <c r="N14" t="s">
        <v>2</v>
      </c>
      <c r="O14" s="9">
        <v>6</v>
      </c>
      <c r="P14">
        <v>7</v>
      </c>
      <c r="Q14">
        <v>0</v>
      </c>
      <c r="R14">
        <v>3</v>
      </c>
    </row>
    <row r="15" spans="2:18" x14ac:dyDescent="0.35">
      <c r="B15" t="s">
        <v>4</v>
      </c>
      <c r="C15">
        <v>54</v>
      </c>
      <c r="D15">
        <v>75</v>
      </c>
      <c r="E15" t="s">
        <v>43</v>
      </c>
      <c r="H15" s="10" t="s">
        <v>32</v>
      </c>
      <c r="I15">
        <v>4072</v>
      </c>
      <c r="N15" t="s">
        <v>3</v>
      </c>
      <c r="O15">
        <v>7</v>
      </c>
      <c r="P15" s="9">
        <v>7</v>
      </c>
      <c r="Q15">
        <v>3</v>
      </c>
      <c r="R15">
        <v>0</v>
      </c>
    </row>
    <row r="16" spans="2:18" x14ac:dyDescent="0.35">
      <c r="B16" t="s">
        <v>5</v>
      </c>
      <c r="C16">
        <v>30</v>
      </c>
      <c r="D16">
        <v>25</v>
      </c>
      <c r="E16" t="s">
        <v>27</v>
      </c>
    </row>
    <row r="17" spans="1:19" x14ac:dyDescent="0.35">
      <c r="B17" t="s">
        <v>6</v>
      </c>
      <c r="C17">
        <v>80</v>
      </c>
      <c r="D17">
        <v>35</v>
      </c>
      <c r="E17" t="s">
        <v>28</v>
      </c>
    </row>
    <row r="18" spans="1:19" x14ac:dyDescent="0.35">
      <c r="B18" t="s">
        <v>7</v>
      </c>
      <c r="C18">
        <v>20</v>
      </c>
      <c r="D18">
        <v>85</v>
      </c>
      <c r="E18" t="s">
        <v>33</v>
      </c>
    </row>
    <row r="19" spans="1:19" x14ac:dyDescent="0.35">
      <c r="O19" t="s">
        <v>0</v>
      </c>
      <c r="P19" t="s">
        <v>1</v>
      </c>
      <c r="Q19" t="s">
        <v>2</v>
      </c>
      <c r="R19" t="s">
        <v>3</v>
      </c>
    </row>
    <row r="20" spans="1:19" x14ac:dyDescent="0.35">
      <c r="N20" t="s">
        <v>0</v>
      </c>
      <c r="O20">
        <v>0</v>
      </c>
      <c r="P20">
        <f>P4*P12</f>
        <v>148</v>
      </c>
      <c r="Q20" s="9">
        <f>Q12*Q4</f>
        <v>462</v>
      </c>
      <c r="R20">
        <f>R12*R4</f>
        <v>176</v>
      </c>
    </row>
    <row r="21" spans="1:19" x14ac:dyDescent="0.35">
      <c r="B21" t="s">
        <v>34</v>
      </c>
      <c r="N21" t="s">
        <v>1</v>
      </c>
      <c r="O21">
        <f>O13*P4</f>
        <v>222</v>
      </c>
      <c r="P21">
        <v>0</v>
      </c>
      <c r="Q21">
        <f>Q13*Q5</f>
        <v>300</v>
      </c>
      <c r="R21" s="9">
        <f>R13*R5</f>
        <v>490</v>
      </c>
    </row>
    <row r="22" spans="1:19" x14ac:dyDescent="0.35">
      <c r="N22" t="s">
        <v>2</v>
      </c>
      <c r="O22" s="9">
        <f>O14*Q4</f>
        <v>396</v>
      </c>
      <c r="P22">
        <f>P14*Q5</f>
        <v>420</v>
      </c>
      <c r="Q22">
        <v>0</v>
      </c>
      <c r="R22">
        <f>R14*R6</f>
        <v>330</v>
      </c>
    </row>
    <row r="23" spans="1:19" x14ac:dyDescent="0.35">
      <c r="B23" s="9"/>
      <c r="C23" s="9"/>
      <c r="D23" s="9"/>
      <c r="E23" s="9"/>
      <c r="F23" s="12" t="s">
        <v>35</v>
      </c>
      <c r="G23" s="12"/>
      <c r="H23" s="12"/>
      <c r="I23" s="12"/>
      <c r="J23" s="12"/>
      <c r="K23" s="12"/>
      <c r="N23" t="s">
        <v>3</v>
      </c>
      <c r="O23">
        <f>O15*R4</f>
        <v>308</v>
      </c>
      <c r="P23" s="9">
        <f>P15*R5</f>
        <v>490</v>
      </c>
      <c r="Q23">
        <f>Q15*R6</f>
        <v>330</v>
      </c>
      <c r="R23">
        <v>0</v>
      </c>
    </row>
    <row r="24" spans="1:19" x14ac:dyDescent="0.35">
      <c r="B24" s="9"/>
      <c r="C24" s="9"/>
      <c r="D24" s="9"/>
      <c r="E24" s="9"/>
      <c r="F24" s="12"/>
      <c r="G24" s="12"/>
      <c r="H24" s="12"/>
      <c r="I24" s="12"/>
      <c r="J24" s="12"/>
      <c r="K24" s="12"/>
      <c r="R24" t="s">
        <v>17</v>
      </c>
      <c r="S24">
        <f>SUM(O20:R23)</f>
        <v>4072</v>
      </c>
    </row>
    <row r="25" spans="1:19" x14ac:dyDescent="0.35">
      <c r="B25" s="9"/>
      <c r="C25" s="9"/>
      <c r="D25" s="9"/>
      <c r="E25" s="9"/>
      <c r="F25" s="12"/>
      <c r="G25" s="12"/>
      <c r="H25" s="12"/>
      <c r="I25" s="12"/>
      <c r="J25" s="12"/>
      <c r="K25" s="12"/>
      <c r="L25">
        <v>70</v>
      </c>
    </row>
    <row r="26" spans="1:19" x14ac:dyDescent="0.35">
      <c r="B26" s="11" t="s">
        <v>36</v>
      </c>
      <c r="C26" s="11"/>
      <c r="D26" s="11"/>
      <c r="E26" s="11"/>
      <c r="F26" s="11"/>
      <c r="G26" s="11"/>
      <c r="H26" s="9"/>
      <c r="I26" s="9"/>
      <c r="J26" s="9"/>
      <c r="K26" s="9"/>
    </row>
    <row r="27" spans="1:19" x14ac:dyDescent="0.35">
      <c r="A27">
        <v>50</v>
      </c>
      <c r="B27" s="11"/>
      <c r="C27" s="11"/>
      <c r="D27" s="11"/>
      <c r="E27" s="11"/>
      <c r="F27" s="11"/>
      <c r="G27" s="11"/>
      <c r="H27" s="9"/>
      <c r="I27" s="9"/>
      <c r="J27" s="9"/>
      <c r="K27" s="9"/>
    </row>
    <row r="29" spans="1:19" x14ac:dyDescent="0.35">
      <c r="B29" t="s">
        <v>37</v>
      </c>
      <c r="C29" t="s">
        <v>38</v>
      </c>
      <c r="D29">
        <f>1800</f>
        <v>1800</v>
      </c>
    </row>
    <row r="30" spans="1:19" x14ac:dyDescent="0.35">
      <c r="B30" t="s">
        <v>39</v>
      </c>
      <c r="C30" t="s">
        <v>40</v>
      </c>
      <c r="D30">
        <v>1200</v>
      </c>
    </row>
    <row r="32" spans="1:19" x14ac:dyDescent="0.35">
      <c r="C32" t="s">
        <v>12</v>
      </c>
      <c r="D32" t="s">
        <v>13</v>
      </c>
    </row>
    <row r="33" spans="2:4" x14ac:dyDescent="0.35">
      <c r="B33" t="s">
        <v>41</v>
      </c>
      <c r="C33">
        <v>70</v>
      </c>
      <c r="D33">
        <v>85</v>
      </c>
    </row>
    <row r="34" spans="2:4" x14ac:dyDescent="0.35">
      <c r="B34" t="s">
        <v>42</v>
      </c>
      <c r="C34">
        <v>30</v>
      </c>
      <c r="D34">
        <v>60</v>
      </c>
    </row>
    <row r="37" spans="2:4" x14ac:dyDescent="0.35">
      <c r="B37" t="s">
        <v>4</v>
      </c>
      <c r="C37">
        <f>(C33*D29+C34*D30)/(D29+D30)</f>
        <v>54</v>
      </c>
      <c r="D37">
        <f>(D33*D29+D34*D30)/(D29+D30)</f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es. Craft 1</vt:lpstr>
      <vt:lpstr>solut.step1</vt:lpstr>
      <vt:lpstr> Craft-Theory in practice</vt:lpstr>
      <vt:lpstr>solut. step1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Cattaneo</dc:creator>
  <cp:lastModifiedBy>laura Cattaneo</cp:lastModifiedBy>
  <dcterms:created xsi:type="dcterms:W3CDTF">2018-02-28T09:45:18Z</dcterms:created>
  <dcterms:modified xsi:type="dcterms:W3CDTF">2018-03-14T13:41:27Z</dcterms:modified>
</cp:coreProperties>
</file>