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60" yWindow="50" windowWidth="10800" windowHeight="11000" activeTab="0"/>
  </bookViews>
  <sheets>
    <sheet name="Capacity Analysis" sheetId="1" r:id="rId1"/>
  </sheets>
  <definedNames/>
  <calcPr fullCalcOnLoad="1"/>
</workbook>
</file>

<file path=xl/sharedStrings.xml><?xml version="1.0" encoding="utf-8"?>
<sst xmlns="http://schemas.openxmlformats.org/spreadsheetml/2006/main" count="115" uniqueCount="85">
  <si>
    <t xml:space="preserve">    M1</t>
  </si>
  <si>
    <t xml:space="preserve">    M2</t>
  </si>
  <si>
    <t xml:space="preserve">   M3</t>
  </si>
  <si>
    <t xml:space="preserve">   M4</t>
  </si>
  <si>
    <t xml:space="preserve">   M5</t>
  </si>
  <si>
    <t>PZ1</t>
  </si>
  <si>
    <t>PZ2</t>
  </si>
  <si>
    <t>PZ3</t>
  </si>
  <si>
    <t>PZ4</t>
  </si>
  <si>
    <t>DI1</t>
  </si>
  <si>
    <t>DI2</t>
  </si>
  <si>
    <t>DI3</t>
  </si>
  <si>
    <t>DI4</t>
  </si>
  <si>
    <t>DI5</t>
  </si>
  <si>
    <t>RO1</t>
  </si>
  <si>
    <t>RO2</t>
  </si>
  <si>
    <t>RO3</t>
  </si>
  <si>
    <t>RO4</t>
  </si>
  <si>
    <t>RO5</t>
  </si>
  <si>
    <t>M1</t>
  </si>
  <si>
    <t>M2</t>
  </si>
  <si>
    <t>M3</t>
  </si>
  <si>
    <t>M4</t>
  </si>
  <si>
    <t>M5</t>
  </si>
  <si>
    <t>Total</t>
  </si>
  <si>
    <t>Project Data</t>
  </si>
  <si>
    <t>Production target (num/y)</t>
  </si>
  <si>
    <t>Part Number</t>
  </si>
  <si>
    <t>Set-up times [TPMi,j] (h/set-up)</t>
  </si>
  <si>
    <t>Annual working days</t>
  </si>
  <si>
    <t>Working hours for  shift</t>
  </si>
  <si>
    <t>Mechoff Case (Jobshop)</t>
  </si>
  <si>
    <t>SP1</t>
  </si>
  <si>
    <t>SP2</t>
  </si>
  <si>
    <t>SP3</t>
  </si>
  <si>
    <t>SP4</t>
  </si>
  <si>
    <t>Type of machine</t>
  </si>
  <si>
    <t xml:space="preserve">Universal miller </t>
  </si>
  <si>
    <t>Machining Center</t>
  </si>
  <si>
    <t>Lathe</t>
  </si>
  <si>
    <t>Face Grinder</t>
  </si>
  <si>
    <t>Numbers of machines</t>
  </si>
  <si>
    <t>Coefficients</t>
  </si>
  <si>
    <t>Machine lifetime indicator</t>
  </si>
  <si>
    <t>Availability of machines</t>
  </si>
  <si>
    <t>Human coefficient</t>
  </si>
  <si>
    <t>Scheduling coefficient</t>
  </si>
  <si>
    <t>Annual req. Capacity M1</t>
  </si>
  <si>
    <t>N. of lots per year</t>
  </si>
  <si>
    <t>Setup time (hours/setup)</t>
  </si>
  <si>
    <t>Setup hours(hours/year)</t>
  </si>
  <si>
    <t>Total - scraps</t>
  </si>
  <si>
    <t>REQUIRED CAPACITY COMPUTATION</t>
  </si>
  <si>
    <t>CURRENT AVAILABLE CAPACITY</t>
  </si>
  <si>
    <t>Working time available</t>
  </si>
  <si>
    <t>Scheduling efficiency</t>
  </si>
  <si>
    <t>Current available capacity</t>
  </si>
  <si>
    <t>hours/weekday</t>
  </si>
  <si>
    <t>hours/Saturday</t>
  </si>
  <si>
    <t>Required capacity</t>
  </si>
  <si>
    <t>hours/year</t>
  </si>
  <si>
    <t>Missing capacity</t>
  </si>
  <si>
    <t>First shift</t>
  </si>
  <si>
    <t>days/year</t>
  </si>
  <si>
    <t>Hours/shift</t>
  </si>
  <si>
    <t>Euro/hour</t>
  </si>
  <si>
    <t>Second shift</t>
  </si>
  <si>
    <t>Third shift</t>
  </si>
  <si>
    <t>Overtime</t>
  </si>
  <si>
    <t>Data for OVERTIME:</t>
  </si>
  <si>
    <t>Annual demand</t>
  </si>
  <si>
    <t>Annual Batches</t>
  </si>
  <si>
    <t>Annual demand (units/year)</t>
  </si>
  <si>
    <t>Annual req. Capacity M5</t>
  </si>
  <si>
    <t>Number of shifts</t>
  </si>
  <si>
    <t>shifts</t>
  </si>
  <si>
    <t>Machine cost (euros)</t>
  </si>
  <si>
    <t>DATA</t>
  </si>
  <si>
    <t>SOLUTION: what is the missing capacity?</t>
  </si>
  <si>
    <t>Working time (hours/unit)</t>
  </si>
  <si>
    <t>Scrap rate</t>
  </si>
  <si>
    <t>Required hours (hours / year)</t>
  </si>
  <si>
    <t>Drilling Machine</t>
  </si>
  <si>
    <t>Batches / year</t>
  </si>
  <si>
    <t>Total considering scraps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</si>
</sst>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h\.mm\ AM/PM"/>
    <numFmt numFmtId="187" formatCode="h\.mm\.ss\ AM/PM"/>
    <numFmt numFmtId="188" formatCode="h\.mm"/>
    <numFmt numFmtId="189" formatCode="h\.mm\.ss"/>
    <numFmt numFmtId="190" formatCode="dd/mm/yy\ h\.mm"/>
    <numFmt numFmtId="191" formatCode="0_)"/>
    <numFmt numFmtId="192" formatCode="\ #,##0;\-\ #,##0"/>
    <numFmt numFmtId="193" formatCode="\ #,##0;[Red]\-\ #,##0"/>
    <numFmt numFmtId="194" formatCode="0.0000"/>
    <numFmt numFmtId="195" formatCode="0.000"/>
    <numFmt numFmtId="196" formatCode="0.00000000"/>
    <numFmt numFmtId="197" formatCode="0.0000000"/>
    <numFmt numFmtId="198" formatCode="0.000000"/>
    <numFmt numFmtId="199" formatCode="0.00000"/>
    <numFmt numFmtId="200" formatCode="0.0"/>
    <numFmt numFmtId="201" formatCode="#,##0.0"/>
    <numFmt numFmtId="202" formatCode="#,##0.0;[Red]\-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20"/>
      <name val="MS Sans Serif"/>
      <family val="2"/>
    </font>
    <font>
      <u val="single"/>
      <sz val="10"/>
      <color indexed="12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color indexed="23"/>
      <name val="Arial"/>
      <family val="2"/>
    </font>
    <font>
      <sz val="18"/>
      <name val="MS Sans Serif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81" fontId="7" fillId="0" borderId="14" xfId="0" applyNumberFormat="1" applyFont="1" applyFill="1" applyBorder="1" applyAlignment="1" applyProtection="1">
      <alignment horizontal="center"/>
      <protection locked="0"/>
    </xf>
    <xf numFmtId="38" fontId="6" fillId="0" borderId="20" xfId="45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38" fontId="6" fillId="0" borderId="21" xfId="45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right"/>
      <protection locked="0"/>
    </xf>
    <xf numFmtId="181" fontId="7" fillId="0" borderId="13" xfId="0" applyNumberFormat="1" applyFont="1" applyFill="1" applyBorder="1" applyAlignment="1" applyProtection="1">
      <alignment horizontal="center"/>
      <protection locked="0"/>
    </xf>
    <xf numFmtId="20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wrapText="1"/>
      <protection locked="0"/>
    </xf>
    <xf numFmtId="200" fontId="6" fillId="0" borderId="11" xfId="0" applyNumberFormat="1" applyFont="1" applyBorder="1" applyAlignment="1" applyProtection="1">
      <alignment horizontal="center" vertical="center"/>
      <protection locked="0"/>
    </xf>
    <xf numFmtId="200" fontId="6" fillId="0" borderId="12" xfId="0" applyNumberFormat="1" applyFont="1" applyBorder="1" applyAlignment="1" applyProtection="1">
      <alignment horizontal="center" vertical="center"/>
      <protection locked="0"/>
    </xf>
    <xf numFmtId="200" fontId="6" fillId="0" borderId="0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0" fillId="0" borderId="26" xfId="0" applyFont="1" applyFill="1" applyBorder="1" applyAlignment="1" applyProtection="1">
      <alignment horizontal="right"/>
      <protection locked="0"/>
    </xf>
    <xf numFmtId="181" fontId="7" fillId="0" borderId="27" xfId="0" applyNumberFormat="1" applyFont="1" applyFill="1" applyBorder="1" applyAlignment="1" applyProtection="1">
      <alignment horizontal="center"/>
      <protection locked="0"/>
    </xf>
    <xf numFmtId="193" fontId="7" fillId="0" borderId="28" xfId="0" applyNumberFormat="1" applyFont="1" applyFill="1" applyBorder="1" applyAlignment="1" applyProtection="1">
      <alignment horizontal="center"/>
      <protection locked="0"/>
    </xf>
    <xf numFmtId="193" fontId="7" fillId="0" borderId="29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81" fontId="7" fillId="0" borderId="28" xfId="0" applyNumberFormat="1" applyFont="1" applyFill="1" applyBorder="1" applyAlignment="1" applyProtection="1">
      <alignment horizontal="center"/>
      <protection locked="0"/>
    </xf>
    <xf numFmtId="181" fontId="7" fillId="0" borderId="29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181" fontId="7" fillId="0" borderId="16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91" fontId="6" fillId="0" borderId="20" xfId="0" applyNumberFormat="1" applyFont="1" applyBorder="1" applyAlignment="1" applyProtection="1">
      <alignment horizontal="center"/>
      <protection locked="0"/>
    </xf>
    <xf numFmtId="191" fontId="6" fillId="0" borderId="21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wrapText="1"/>
      <protection locked="0"/>
    </xf>
    <xf numFmtId="200" fontId="6" fillId="0" borderId="24" xfId="0" applyNumberFormat="1" applyFont="1" applyBorder="1" applyAlignment="1" applyProtection="1">
      <alignment horizontal="center" vertical="center"/>
      <protection locked="0"/>
    </xf>
    <xf numFmtId="200" fontId="6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wrapText="1"/>
      <protection locked="0"/>
    </xf>
    <xf numFmtId="200" fontId="6" fillId="0" borderId="25" xfId="0" applyNumberFormat="1" applyFont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>
      <alignment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" fontId="7" fillId="33" borderId="20" xfId="0" applyNumberFormat="1" applyFont="1" applyFill="1" applyBorder="1" applyAlignment="1" applyProtection="1">
      <alignment horizontal="center" vertical="center"/>
      <protection locked="0"/>
    </xf>
    <xf numFmtId="1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" fontId="7" fillId="0" borderId="19" xfId="0" applyNumberFormat="1" applyFont="1" applyBorder="1" applyAlignment="1" applyProtection="1">
      <alignment horizontal="center" vertical="center" wrapText="1"/>
      <protection locked="0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1" fontId="6" fillId="0" borderId="24" xfId="0" applyNumberFormat="1" applyFont="1" applyBorder="1" applyAlignment="1" applyProtection="1">
      <alignment horizontal="center" vertical="center"/>
      <protection locked="0"/>
    </xf>
    <xf numFmtId="1" fontId="6" fillId="0" borderId="19" xfId="0" applyNumberFormat="1" applyFont="1" applyBorder="1" applyAlignment="1" applyProtection="1">
      <alignment horizontal="center" vertical="center"/>
      <protection locked="0"/>
    </xf>
    <xf numFmtId="200" fontId="7" fillId="0" borderId="15" xfId="0" applyNumberFormat="1" applyFont="1" applyBorder="1" applyAlignment="1" applyProtection="1">
      <alignment horizontal="center" vertical="center"/>
      <protection locked="0"/>
    </xf>
    <xf numFmtId="200" fontId="7" fillId="0" borderId="17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wrapText="1"/>
      <protection locked="0"/>
    </xf>
    <xf numFmtId="0" fontId="6" fillId="0" borderId="37" xfId="0" applyFont="1" applyBorder="1" applyAlignment="1" applyProtection="1">
      <alignment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38" xfId="0" applyFont="1" applyBorder="1" applyAlignment="1" applyProtection="1">
      <alignment wrapText="1"/>
      <protection locked="0"/>
    </xf>
    <xf numFmtId="0" fontId="8" fillId="34" borderId="39" xfId="0" applyFont="1" applyFill="1" applyBorder="1" applyAlignment="1" applyProtection="1">
      <alignment horizontal="center"/>
      <protection locked="0"/>
    </xf>
    <xf numFmtId="0" fontId="8" fillId="34" borderId="40" xfId="0" applyFont="1" applyFill="1" applyBorder="1" applyAlignment="1" applyProtection="1">
      <alignment horizontal="center"/>
      <protection locked="0"/>
    </xf>
    <xf numFmtId="0" fontId="8" fillId="34" borderId="4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2" fillId="33" borderId="39" xfId="0" applyFont="1" applyFill="1" applyBorder="1" applyAlignment="1" applyProtection="1">
      <alignment horizontal="center"/>
      <protection locked="0"/>
    </xf>
    <xf numFmtId="0" fontId="12" fillId="33" borderId="40" xfId="0" applyFont="1" applyFill="1" applyBorder="1" applyAlignment="1" applyProtection="1">
      <alignment horizontal="center"/>
      <protection locked="0"/>
    </xf>
    <xf numFmtId="0" fontId="12" fillId="33" borderId="4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8" fillId="34" borderId="31" xfId="0" applyFont="1" applyFill="1" applyBorder="1" applyAlignment="1" applyProtection="1">
      <alignment horizontal="center"/>
      <protection locked="0"/>
    </xf>
    <xf numFmtId="0" fontId="8" fillId="34" borderId="25" xfId="0" applyFont="1" applyFill="1" applyBorder="1" applyAlignment="1" applyProtection="1">
      <alignment horizontal="center"/>
      <protection locked="0"/>
    </xf>
    <xf numFmtId="0" fontId="8" fillId="34" borderId="30" xfId="0" applyFont="1" applyFill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7" fillId="0" borderId="33" xfId="0" applyFont="1" applyBorder="1" applyAlignment="1" applyProtection="1">
      <alignment horizontal="center" wrapText="1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7" fillId="35" borderId="24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PageLayoutView="0" workbookViewId="0" topLeftCell="D6">
      <selection activeCell="I93" sqref="I93"/>
    </sheetView>
  </sheetViews>
  <sheetFormatPr defaultColWidth="9.140625" defaultRowHeight="12.75"/>
  <cols>
    <col min="1" max="1" width="41.00390625" style="0" bestFit="1" customWidth="1"/>
    <col min="2" max="2" width="15.00390625" style="0" customWidth="1"/>
    <col min="3" max="3" width="31.00390625" style="0" customWidth="1"/>
    <col min="4" max="4" width="12.28125" style="0" customWidth="1"/>
    <col min="5" max="5" width="13.140625" style="0" customWidth="1"/>
    <col min="6" max="6" width="10.140625" style="0" customWidth="1"/>
    <col min="8" max="8" width="11.57421875" style="0" customWidth="1"/>
    <col min="9" max="9" width="11.28125" style="0" customWidth="1"/>
    <col min="10" max="10" width="22.00390625" style="0" bestFit="1" customWidth="1"/>
    <col min="11" max="11" width="16.7109375" style="0" customWidth="1"/>
    <col min="12" max="12" width="13.28125" style="0" customWidth="1"/>
    <col min="13" max="13" width="13.8515625" style="0" customWidth="1"/>
    <col min="14" max="14" width="11.8515625" style="0" customWidth="1"/>
    <col min="16" max="16" width="11.7109375" style="0" customWidth="1"/>
    <col min="17" max="17" width="13.140625" style="0" customWidth="1"/>
  </cols>
  <sheetData>
    <row r="1" ht="12.75">
      <c r="A1" s="52"/>
    </row>
    <row r="2" ht="12.75">
      <c r="A2" s="52"/>
    </row>
    <row r="3" ht="13.5" thickBot="1"/>
    <row r="4" spans="1:15" ht="25.5" thickBot="1">
      <c r="A4" s="52" t="s">
        <v>31</v>
      </c>
      <c r="B4" s="135" t="s">
        <v>77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7"/>
    </row>
    <row r="5" spans="2:19" ht="14.25" thickBot="1">
      <c r="B5" s="1"/>
      <c r="C5" s="2"/>
      <c r="D5" s="1"/>
      <c r="E5" s="6"/>
      <c r="F5" s="1"/>
      <c r="G5" s="1"/>
      <c r="H5" s="3"/>
      <c r="I5" s="3"/>
      <c r="J5" s="1"/>
      <c r="K5" s="2"/>
      <c r="L5" s="1"/>
      <c r="M5" s="1"/>
      <c r="N5" s="1"/>
      <c r="O5" s="1"/>
      <c r="P5" s="1"/>
      <c r="Q5" s="1"/>
      <c r="R5" s="1"/>
      <c r="S5" s="1"/>
    </row>
    <row r="6" spans="2:19" ht="15" thickBot="1">
      <c r="B6" s="1"/>
      <c r="C6" s="149" t="s">
        <v>25</v>
      </c>
      <c r="D6" s="150"/>
      <c r="E6" s="150"/>
      <c r="F6" s="150"/>
      <c r="G6" s="150"/>
      <c r="H6" s="151"/>
      <c r="I6" s="3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4.25" thickBot="1">
      <c r="B7" s="1"/>
      <c r="C7" s="152" t="s">
        <v>79</v>
      </c>
      <c r="D7" s="153"/>
      <c r="E7" s="153"/>
      <c r="F7" s="153"/>
      <c r="G7" s="153"/>
      <c r="H7" s="154"/>
      <c r="I7" s="3"/>
      <c r="J7" s="155" t="s">
        <v>28</v>
      </c>
      <c r="K7" s="156"/>
      <c r="L7" s="156"/>
      <c r="M7" s="156"/>
      <c r="N7" s="156"/>
      <c r="O7" s="157"/>
      <c r="P7" s="1"/>
      <c r="Q7" s="1"/>
      <c r="R7" s="1"/>
      <c r="S7" s="1"/>
    </row>
    <row r="8" spans="2:19" ht="14.25" thickBot="1">
      <c r="B8" s="1"/>
      <c r="C8" s="53"/>
      <c r="D8" s="58" t="s">
        <v>0</v>
      </c>
      <c r="E8" s="58" t="s">
        <v>1</v>
      </c>
      <c r="F8" s="58" t="s">
        <v>2</v>
      </c>
      <c r="G8" s="58" t="s">
        <v>3</v>
      </c>
      <c r="H8" s="59" t="s">
        <v>4</v>
      </c>
      <c r="I8" s="3"/>
      <c r="J8" s="53"/>
      <c r="K8" s="65" t="s">
        <v>0</v>
      </c>
      <c r="L8" s="65" t="s">
        <v>1</v>
      </c>
      <c r="M8" s="65" t="s">
        <v>2</v>
      </c>
      <c r="N8" s="65" t="s">
        <v>3</v>
      </c>
      <c r="O8" s="66" t="s">
        <v>4</v>
      </c>
      <c r="P8" s="1"/>
      <c r="Q8" s="1"/>
      <c r="R8" s="1"/>
      <c r="S8" s="1"/>
    </row>
    <row r="9" spans="2:19" ht="13.5">
      <c r="B9" s="7">
        <v>1</v>
      </c>
      <c r="C9" s="54" t="s">
        <v>5</v>
      </c>
      <c r="D9" s="60">
        <v>0.55</v>
      </c>
      <c r="E9" s="49">
        <v>1.25</v>
      </c>
      <c r="F9" s="49">
        <v>0</v>
      </c>
      <c r="G9" s="49">
        <v>0</v>
      </c>
      <c r="H9" s="61">
        <v>0</v>
      </c>
      <c r="I9" s="3"/>
      <c r="J9" s="54" t="str">
        <f>C9</f>
        <v>PZ1</v>
      </c>
      <c r="K9" s="60">
        <v>3</v>
      </c>
      <c r="L9" s="49">
        <v>3</v>
      </c>
      <c r="M9" s="49">
        <v>0</v>
      </c>
      <c r="N9" s="49">
        <v>0</v>
      </c>
      <c r="O9" s="61">
        <v>0</v>
      </c>
      <c r="P9" s="1"/>
      <c r="Q9" s="1"/>
      <c r="R9" s="1"/>
      <c r="S9" s="1"/>
    </row>
    <row r="10" spans="2:19" ht="13.5">
      <c r="B10" s="7">
        <f>B9+1</f>
        <v>2</v>
      </c>
      <c r="C10" s="55" t="s">
        <v>6</v>
      </c>
      <c r="D10" s="40">
        <v>0.25</v>
      </c>
      <c r="E10" s="8">
        <v>0</v>
      </c>
      <c r="F10" s="8">
        <v>0.5</v>
      </c>
      <c r="G10" s="8">
        <v>0.2</v>
      </c>
      <c r="H10" s="9">
        <v>0</v>
      </c>
      <c r="I10" s="3"/>
      <c r="J10" s="63" t="str">
        <f aca="true" t="shared" si="0" ref="J10:J26">C10</f>
        <v>PZ2</v>
      </c>
      <c r="K10" s="40">
        <v>1.5</v>
      </c>
      <c r="L10" s="8">
        <v>0</v>
      </c>
      <c r="M10" s="8">
        <v>3</v>
      </c>
      <c r="N10" s="8">
        <v>2</v>
      </c>
      <c r="O10" s="9">
        <v>0</v>
      </c>
      <c r="P10" s="1"/>
      <c r="Q10" s="1"/>
      <c r="R10" s="1"/>
      <c r="S10" s="1"/>
    </row>
    <row r="11" spans="2:19" ht="13.5">
      <c r="B11" s="7">
        <f aca="true" t="shared" si="1" ref="B11:B22">B10+1</f>
        <v>3</v>
      </c>
      <c r="C11" s="55" t="s">
        <v>7</v>
      </c>
      <c r="D11" s="40">
        <v>0.4</v>
      </c>
      <c r="E11" s="8">
        <v>0.5</v>
      </c>
      <c r="F11" s="8">
        <v>0</v>
      </c>
      <c r="G11" s="8">
        <v>0.65</v>
      </c>
      <c r="H11" s="9">
        <v>0</v>
      </c>
      <c r="I11" s="3"/>
      <c r="J11" s="63" t="str">
        <f t="shared" si="0"/>
        <v>PZ3</v>
      </c>
      <c r="K11" s="40">
        <v>2</v>
      </c>
      <c r="L11" s="8">
        <v>3</v>
      </c>
      <c r="M11" s="8">
        <v>0</v>
      </c>
      <c r="N11" s="8">
        <v>2.5</v>
      </c>
      <c r="O11" s="9">
        <v>0</v>
      </c>
      <c r="P11" s="1"/>
      <c r="Q11" s="1"/>
      <c r="R11" s="1"/>
      <c r="S11" s="1"/>
    </row>
    <row r="12" spans="2:19" ht="13.5">
      <c r="B12" s="7">
        <f t="shared" si="1"/>
        <v>4</v>
      </c>
      <c r="C12" s="55" t="s">
        <v>8</v>
      </c>
      <c r="D12" s="40">
        <v>0.4</v>
      </c>
      <c r="E12" s="8">
        <v>0</v>
      </c>
      <c r="F12" s="8">
        <v>1.25</v>
      </c>
      <c r="G12" s="8">
        <v>0.35</v>
      </c>
      <c r="H12" s="57">
        <v>0</v>
      </c>
      <c r="I12" s="3"/>
      <c r="J12" s="63" t="str">
        <f t="shared" si="0"/>
        <v>PZ4</v>
      </c>
      <c r="K12" s="40">
        <v>2</v>
      </c>
      <c r="L12" s="8">
        <v>0</v>
      </c>
      <c r="M12" s="8">
        <v>5.5</v>
      </c>
      <c r="N12" s="8">
        <v>3</v>
      </c>
      <c r="O12" s="9">
        <v>0</v>
      </c>
      <c r="P12" s="1"/>
      <c r="Q12" s="1"/>
      <c r="R12" s="1"/>
      <c r="S12" s="1"/>
    </row>
    <row r="13" spans="2:19" ht="13.5">
      <c r="B13" s="7">
        <f t="shared" si="1"/>
        <v>5</v>
      </c>
      <c r="C13" s="55" t="s">
        <v>9</v>
      </c>
      <c r="D13" s="40">
        <v>0.2</v>
      </c>
      <c r="E13" s="8">
        <v>0.2</v>
      </c>
      <c r="F13" s="8">
        <v>0</v>
      </c>
      <c r="G13" s="8">
        <v>0.15</v>
      </c>
      <c r="H13" s="9">
        <v>0.5</v>
      </c>
      <c r="I13" s="3"/>
      <c r="J13" s="63" t="str">
        <f t="shared" si="0"/>
        <v>DI1</v>
      </c>
      <c r="K13" s="40">
        <v>2</v>
      </c>
      <c r="L13" s="8">
        <v>2</v>
      </c>
      <c r="M13" s="8">
        <v>0</v>
      </c>
      <c r="N13" s="8">
        <v>2</v>
      </c>
      <c r="O13" s="9">
        <v>1</v>
      </c>
      <c r="P13" s="1"/>
      <c r="Q13" s="1"/>
      <c r="R13" s="1"/>
      <c r="S13" s="1"/>
    </row>
    <row r="14" spans="2:19" ht="13.5">
      <c r="B14" s="7">
        <f t="shared" si="1"/>
        <v>6</v>
      </c>
      <c r="C14" s="55" t="s">
        <v>10</v>
      </c>
      <c r="D14" s="40">
        <v>0.2</v>
      </c>
      <c r="E14" s="8">
        <v>0.4</v>
      </c>
      <c r="F14" s="8">
        <v>0</v>
      </c>
      <c r="G14" s="8">
        <v>0.14</v>
      </c>
      <c r="H14" s="9">
        <v>1</v>
      </c>
      <c r="I14" s="3"/>
      <c r="J14" s="63" t="str">
        <f t="shared" si="0"/>
        <v>DI2</v>
      </c>
      <c r="K14" s="40">
        <v>1.5</v>
      </c>
      <c r="L14" s="8">
        <v>1.5</v>
      </c>
      <c r="M14" s="8">
        <v>0</v>
      </c>
      <c r="N14" s="8">
        <v>3</v>
      </c>
      <c r="O14" s="9">
        <v>0.5</v>
      </c>
      <c r="P14" s="1"/>
      <c r="Q14" s="1"/>
      <c r="R14" s="1"/>
      <c r="S14" s="1"/>
    </row>
    <row r="15" spans="2:19" ht="13.5">
      <c r="B15" s="7">
        <f t="shared" si="1"/>
        <v>7</v>
      </c>
      <c r="C15" s="55" t="s">
        <v>11</v>
      </c>
      <c r="D15" s="40">
        <v>0.3</v>
      </c>
      <c r="E15" s="8">
        <v>0</v>
      </c>
      <c r="F15" s="8">
        <v>0</v>
      </c>
      <c r="G15" s="8">
        <v>0.17</v>
      </c>
      <c r="H15" s="9">
        <v>0.7</v>
      </c>
      <c r="I15" s="3"/>
      <c r="J15" s="63" t="str">
        <f t="shared" si="0"/>
        <v>DI3</v>
      </c>
      <c r="K15" s="40">
        <v>1.5</v>
      </c>
      <c r="L15" s="8">
        <v>1</v>
      </c>
      <c r="M15" s="8">
        <v>0</v>
      </c>
      <c r="N15" s="8">
        <v>2</v>
      </c>
      <c r="O15" s="9">
        <v>1</v>
      </c>
      <c r="P15" s="1"/>
      <c r="Q15" s="1"/>
      <c r="R15" s="1"/>
      <c r="S15" s="1"/>
    </row>
    <row r="16" spans="2:19" ht="13.5">
      <c r="B16" s="7">
        <f t="shared" si="1"/>
        <v>8</v>
      </c>
      <c r="C16" s="55" t="s">
        <v>12</v>
      </c>
      <c r="D16" s="40">
        <v>0</v>
      </c>
      <c r="E16" s="8">
        <v>1</v>
      </c>
      <c r="F16" s="8">
        <v>0</v>
      </c>
      <c r="G16" s="8">
        <v>0.25</v>
      </c>
      <c r="H16" s="9">
        <v>0.2</v>
      </c>
      <c r="I16" s="3"/>
      <c r="J16" s="63" t="str">
        <f t="shared" si="0"/>
        <v>DI4</v>
      </c>
      <c r="K16" s="40">
        <v>0</v>
      </c>
      <c r="L16" s="8">
        <v>0</v>
      </c>
      <c r="M16" s="8">
        <v>0</v>
      </c>
      <c r="N16" s="8">
        <v>2</v>
      </c>
      <c r="O16" s="9">
        <v>0.5</v>
      </c>
      <c r="P16" s="1"/>
      <c r="Q16" s="1"/>
      <c r="R16" s="1"/>
      <c r="S16" s="1"/>
    </row>
    <row r="17" spans="2:19" ht="13.5">
      <c r="B17" s="7">
        <f t="shared" si="1"/>
        <v>9</v>
      </c>
      <c r="C17" s="55" t="s">
        <v>13</v>
      </c>
      <c r="D17" s="40">
        <v>0.2</v>
      </c>
      <c r="E17" s="8">
        <v>0</v>
      </c>
      <c r="F17" s="8">
        <v>0</v>
      </c>
      <c r="G17" s="8">
        <v>0.2</v>
      </c>
      <c r="H17" s="9">
        <v>0</v>
      </c>
      <c r="I17" s="3"/>
      <c r="J17" s="63" t="str">
        <f t="shared" si="0"/>
        <v>DI5</v>
      </c>
      <c r="K17" s="40">
        <v>1</v>
      </c>
      <c r="L17" s="8">
        <v>2</v>
      </c>
      <c r="M17" s="8">
        <v>0</v>
      </c>
      <c r="N17" s="8">
        <v>3</v>
      </c>
      <c r="O17" s="9">
        <v>0</v>
      </c>
      <c r="P17" s="1"/>
      <c r="Q17" s="1"/>
      <c r="R17" s="1"/>
      <c r="S17" s="1"/>
    </row>
    <row r="18" spans="2:19" ht="13.5">
      <c r="B18" s="7">
        <f t="shared" si="1"/>
        <v>10</v>
      </c>
      <c r="C18" s="55" t="s">
        <v>14</v>
      </c>
      <c r="D18" s="40">
        <v>0</v>
      </c>
      <c r="E18" s="8">
        <v>0</v>
      </c>
      <c r="F18" s="8">
        <v>0.4</v>
      </c>
      <c r="G18" s="8">
        <v>0</v>
      </c>
      <c r="H18" s="9">
        <v>0.5</v>
      </c>
      <c r="I18" s="3"/>
      <c r="J18" s="63" t="str">
        <f t="shared" si="0"/>
        <v>RO1</v>
      </c>
      <c r="K18" s="40">
        <v>0</v>
      </c>
      <c r="L18" s="8">
        <v>0</v>
      </c>
      <c r="M18" s="8">
        <v>1</v>
      </c>
      <c r="N18" s="46">
        <v>0</v>
      </c>
      <c r="O18" s="9">
        <v>2.5</v>
      </c>
      <c r="P18" s="1"/>
      <c r="Q18" s="1"/>
      <c r="R18" s="1"/>
      <c r="S18" s="1"/>
    </row>
    <row r="19" spans="2:19" ht="13.5">
      <c r="B19" s="7">
        <f t="shared" si="1"/>
        <v>11</v>
      </c>
      <c r="C19" s="55" t="s">
        <v>15</v>
      </c>
      <c r="D19" s="40">
        <v>0</v>
      </c>
      <c r="E19" s="8">
        <v>0</v>
      </c>
      <c r="F19" s="8">
        <v>0.3</v>
      </c>
      <c r="G19" s="8">
        <v>0</v>
      </c>
      <c r="H19" s="9">
        <v>0.95</v>
      </c>
      <c r="I19" s="3"/>
      <c r="J19" s="63" t="str">
        <f t="shared" si="0"/>
        <v>RO2</v>
      </c>
      <c r="K19" s="40">
        <v>0</v>
      </c>
      <c r="L19" s="8">
        <v>0</v>
      </c>
      <c r="M19" s="8">
        <v>2</v>
      </c>
      <c r="N19" s="8">
        <v>0</v>
      </c>
      <c r="O19" s="9">
        <v>3</v>
      </c>
      <c r="P19" s="1"/>
      <c r="Q19" s="1"/>
      <c r="R19" s="1"/>
      <c r="S19" s="1"/>
    </row>
    <row r="20" spans="2:19" ht="13.5">
      <c r="B20" s="7">
        <f t="shared" si="1"/>
        <v>12</v>
      </c>
      <c r="C20" s="55" t="s">
        <v>16</v>
      </c>
      <c r="D20" s="40">
        <v>0</v>
      </c>
      <c r="E20" s="8">
        <v>0</v>
      </c>
      <c r="F20" s="8">
        <v>1</v>
      </c>
      <c r="G20" s="8">
        <v>0</v>
      </c>
      <c r="H20" s="9">
        <v>0.98</v>
      </c>
      <c r="I20" s="3"/>
      <c r="J20" s="63" t="str">
        <f t="shared" si="0"/>
        <v>RO3</v>
      </c>
      <c r="K20" s="40">
        <v>0</v>
      </c>
      <c r="L20" s="8">
        <v>0</v>
      </c>
      <c r="M20" s="8">
        <v>1</v>
      </c>
      <c r="N20" s="8">
        <v>0</v>
      </c>
      <c r="O20" s="9">
        <v>2.5</v>
      </c>
      <c r="P20" s="1"/>
      <c r="Q20" s="1"/>
      <c r="R20" s="1"/>
      <c r="S20" s="1"/>
    </row>
    <row r="21" spans="2:19" ht="13.5">
      <c r="B21" s="7">
        <f t="shared" si="1"/>
        <v>13</v>
      </c>
      <c r="C21" s="55" t="s">
        <v>17</v>
      </c>
      <c r="D21" s="40">
        <v>0</v>
      </c>
      <c r="E21" s="8">
        <v>0</v>
      </c>
      <c r="F21" s="8">
        <v>0.2</v>
      </c>
      <c r="G21" s="8">
        <v>0</v>
      </c>
      <c r="H21" s="9">
        <v>1.05</v>
      </c>
      <c r="I21" s="3"/>
      <c r="J21" s="63" t="str">
        <f t="shared" si="0"/>
        <v>RO4</v>
      </c>
      <c r="K21" s="40">
        <v>0</v>
      </c>
      <c r="L21" s="8">
        <v>0</v>
      </c>
      <c r="M21" s="8">
        <v>2.2</v>
      </c>
      <c r="N21" s="8">
        <v>0</v>
      </c>
      <c r="O21" s="9">
        <v>3</v>
      </c>
      <c r="P21" s="1"/>
      <c r="Q21" s="1"/>
      <c r="R21" s="1"/>
      <c r="S21" s="1"/>
    </row>
    <row r="22" spans="2:19" ht="13.5">
      <c r="B22" s="7">
        <f t="shared" si="1"/>
        <v>14</v>
      </c>
      <c r="C22" s="55" t="s">
        <v>18</v>
      </c>
      <c r="D22" s="40">
        <v>0</v>
      </c>
      <c r="E22" s="8">
        <v>0</v>
      </c>
      <c r="F22" s="8">
        <v>0.5</v>
      </c>
      <c r="G22" s="8">
        <v>0</v>
      </c>
      <c r="H22" s="9">
        <v>0.65</v>
      </c>
      <c r="I22" s="3"/>
      <c r="J22" s="63" t="str">
        <f t="shared" si="0"/>
        <v>RO5</v>
      </c>
      <c r="K22" s="40">
        <v>0</v>
      </c>
      <c r="L22" s="8">
        <v>0</v>
      </c>
      <c r="M22" s="46">
        <v>2</v>
      </c>
      <c r="N22" s="8">
        <v>0</v>
      </c>
      <c r="O22" s="57">
        <v>4</v>
      </c>
      <c r="P22" s="1"/>
      <c r="Q22" s="1"/>
      <c r="R22" s="1"/>
      <c r="S22" s="1"/>
    </row>
    <row r="23" spans="2:19" ht="13.5">
      <c r="B23" s="7">
        <f>B22+1</f>
        <v>15</v>
      </c>
      <c r="C23" s="55" t="s">
        <v>32</v>
      </c>
      <c r="D23" s="40">
        <v>0.5</v>
      </c>
      <c r="E23" s="8">
        <v>0.3</v>
      </c>
      <c r="F23" s="8">
        <v>0</v>
      </c>
      <c r="G23" s="8">
        <v>0</v>
      </c>
      <c r="H23" s="9">
        <v>1.2</v>
      </c>
      <c r="I23" s="3"/>
      <c r="J23" s="63" t="str">
        <f>C23</f>
        <v>SP1</v>
      </c>
      <c r="K23" s="8">
        <v>1.5</v>
      </c>
      <c r="L23" s="8">
        <v>0.5</v>
      </c>
      <c r="M23" s="8">
        <v>0</v>
      </c>
      <c r="N23" s="8">
        <v>0</v>
      </c>
      <c r="O23" s="9">
        <v>2</v>
      </c>
      <c r="P23" s="1"/>
      <c r="Q23" s="1"/>
      <c r="R23" s="1"/>
      <c r="S23" s="1"/>
    </row>
    <row r="24" spans="2:19" ht="13.5">
      <c r="B24" s="7">
        <f>B23+1</f>
        <v>16</v>
      </c>
      <c r="C24" s="55" t="s">
        <v>33</v>
      </c>
      <c r="D24" s="40">
        <v>0.45</v>
      </c>
      <c r="E24" s="8">
        <v>0.5</v>
      </c>
      <c r="F24" s="8">
        <v>0</v>
      </c>
      <c r="G24" s="8">
        <v>0</v>
      </c>
      <c r="H24" s="9">
        <v>0.8</v>
      </c>
      <c r="I24" s="3"/>
      <c r="J24" s="63" t="str">
        <f t="shared" si="0"/>
        <v>SP2</v>
      </c>
      <c r="K24" s="8">
        <v>1</v>
      </c>
      <c r="L24" s="8">
        <v>1</v>
      </c>
      <c r="M24" s="8">
        <v>0</v>
      </c>
      <c r="N24" s="8">
        <v>0</v>
      </c>
      <c r="O24" s="9">
        <v>1.5</v>
      </c>
      <c r="P24" s="1"/>
      <c r="Q24" s="1"/>
      <c r="R24" s="1"/>
      <c r="S24" s="1"/>
    </row>
    <row r="25" spans="2:19" ht="13.5">
      <c r="B25" s="7">
        <f>B24+1</f>
        <v>17</v>
      </c>
      <c r="C25" s="55" t="s">
        <v>34</v>
      </c>
      <c r="D25" s="40">
        <v>0.3</v>
      </c>
      <c r="E25" s="8">
        <v>0.2</v>
      </c>
      <c r="F25" s="8">
        <v>0</v>
      </c>
      <c r="G25" s="8">
        <v>0</v>
      </c>
      <c r="H25" s="9">
        <v>0.9</v>
      </c>
      <c r="I25" s="3"/>
      <c r="J25" s="63" t="str">
        <f t="shared" si="0"/>
        <v>SP3</v>
      </c>
      <c r="K25" s="8">
        <v>1.2</v>
      </c>
      <c r="L25" s="8">
        <v>1.5</v>
      </c>
      <c r="M25" s="8">
        <v>0</v>
      </c>
      <c r="N25" s="8">
        <v>0</v>
      </c>
      <c r="O25" s="9">
        <v>1</v>
      </c>
      <c r="P25" s="1"/>
      <c r="Q25" s="1"/>
      <c r="R25" s="1"/>
      <c r="S25" s="1"/>
    </row>
    <row r="26" spans="2:19" ht="14.25" thickBot="1">
      <c r="B26" s="7">
        <f>B25+1</f>
        <v>18</v>
      </c>
      <c r="C26" s="56" t="s">
        <v>35</v>
      </c>
      <c r="D26" s="62">
        <v>0.6</v>
      </c>
      <c r="E26" s="10">
        <v>0.8</v>
      </c>
      <c r="F26" s="10">
        <v>0</v>
      </c>
      <c r="G26" s="10">
        <v>0</v>
      </c>
      <c r="H26" s="11">
        <v>1.5</v>
      </c>
      <c r="I26" s="3"/>
      <c r="J26" s="64" t="str">
        <f t="shared" si="0"/>
        <v>SP4</v>
      </c>
      <c r="K26" s="10">
        <v>2</v>
      </c>
      <c r="L26" s="10">
        <v>2</v>
      </c>
      <c r="M26" s="10">
        <v>0</v>
      </c>
      <c r="N26" s="10">
        <v>0</v>
      </c>
      <c r="O26" s="11">
        <v>2</v>
      </c>
      <c r="P26" s="1"/>
      <c r="Q26" s="1"/>
      <c r="R26" s="1"/>
      <c r="S26" s="1"/>
    </row>
    <row r="27" spans="2:19" ht="14.25" thickBot="1">
      <c r="B27" s="1"/>
      <c r="C27" s="12"/>
      <c r="D27" s="3"/>
      <c r="E27" s="3"/>
      <c r="F27" s="3"/>
      <c r="G27" s="3"/>
      <c r="H27" s="13"/>
      <c r="I27" s="3"/>
      <c r="J27" s="3"/>
      <c r="K27" s="3"/>
      <c r="L27" s="3"/>
      <c r="M27" s="3"/>
      <c r="N27" s="3"/>
      <c r="O27" s="3"/>
      <c r="P27" s="1"/>
      <c r="Q27" s="1"/>
      <c r="R27" s="1"/>
      <c r="S27" s="1"/>
    </row>
    <row r="28" spans="2:19" ht="42">
      <c r="B28" s="3"/>
      <c r="C28" s="142" t="s">
        <v>36</v>
      </c>
      <c r="D28" s="143"/>
      <c r="E28" s="126" t="s">
        <v>41</v>
      </c>
      <c r="F28" s="69" t="s">
        <v>76</v>
      </c>
      <c r="G28" s="3"/>
      <c r="H28" s="13"/>
      <c r="I28" s="3"/>
      <c r="J28" s="91" t="s">
        <v>29</v>
      </c>
      <c r="K28" s="48">
        <v>220</v>
      </c>
      <c r="L28" s="114" t="s">
        <v>63</v>
      </c>
      <c r="M28" s="3"/>
      <c r="N28" s="3"/>
      <c r="O28" s="3"/>
      <c r="P28" s="1"/>
      <c r="Q28" s="1"/>
      <c r="R28" s="1"/>
      <c r="S28" s="1"/>
    </row>
    <row r="29" spans="2:19" ht="27.75">
      <c r="B29" s="3"/>
      <c r="C29" s="70" t="s">
        <v>37</v>
      </c>
      <c r="D29" s="51" t="s">
        <v>19</v>
      </c>
      <c r="E29" s="51">
        <v>2</v>
      </c>
      <c r="F29" s="115">
        <v>150000</v>
      </c>
      <c r="G29" s="3"/>
      <c r="H29" s="13"/>
      <c r="I29" s="3"/>
      <c r="J29" s="14" t="s">
        <v>30</v>
      </c>
      <c r="K29" s="15">
        <v>7.5</v>
      </c>
      <c r="L29" s="115" t="s">
        <v>64</v>
      </c>
      <c r="M29" s="8"/>
      <c r="O29" s="3"/>
      <c r="P29" s="1"/>
      <c r="Q29" s="1"/>
      <c r="R29" s="1"/>
      <c r="S29" s="1"/>
    </row>
    <row r="30" spans="2:19" ht="13.5">
      <c r="B30" s="3"/>
      <c r="C30" s="70" t="s">
        <v>82</v>
      </c>
      <c r="D30" s="51" t="s">
        <v>20</v>
      </c>
      <c r="E30" s="51">
        <v>5</v>
      </c>
      <c r="F30" s="115">
        <v>300000</v>
      </c>
      <c r="G30" s="3"/>
      <c r="H30" s="13"/>
      <c r="I30" s="3"/>
      <c r="J30" s="14" t="s">
        <v>74</v>
      </c>
      <c r="K30" s="68">
        <v>2</v>
      </c>
      <c r="L30" s="115" t="s">
        <v>75</v>
      </c>
      <c r="M30" s="8"/>
      <c r="N30" s="3"/>
      <c r="O30" s="3"/>
      <c r="P30" s="1"/>
      <c r="Q30" s="1"/>
      <c r="R30" s="1"/>
      <c r="S30" s="1"/>
    </row>
    <row r="31" spans="2:19" ht="13.5">
      <c r="B31" s="3"/>
      <c r="C31" s="70" t="s">
        <v>38</v>
      </c>
      <c r="D31" s="51" t="s">
        <v>21</v>
      </c>
      <c r="E31" s="51">
        <v>8</v>
      </c>
      <c r="F31" s="115">
        <v>200000</v>
      </c>
      <c r="G31" s="3"/>
      <c r="H31" s="13"/>
      <c r="I31" s="3"/>
      <c r="J31" s="14" t="s">
        <v>62</v>
      </c>
      <c r="K31" s="50">
        <v>13.5</v>
      </c>
      <c r="L31" s="115" t="s">
        <v>65</v>
      </c>
      <c r="M31" s="8"/>
      <c r="N31" s="1"/>
      <c r="O31" s="1"/>
      <c r="P31" s="1"/>
      <c r="Q31" s="1"/>
      <c r="R31" s="1"/>
      <c r="S31" s="1"/>
    </row>
    <row r="32" spans="2:19" ht="13.5">
      <c r="B32" s="3"/>
      <c r="C32" s="70" t="s">
        <v>39</v>
      </c>
      <c r="D32" s="51" t="s">
        <v>22</v>
      </c>
      <c r="E32" s="51">
        <v>2</v>
      </c>
      <c r="F32" s="115">
        <v>250000</v>
      </c>
      <c r="G32" s="3"/>
      <c r="H32" s="13"/>
      <c r="I32" s="3"/>
      <c r="J32" s="14" t="s">
        <v>66</v>
      </c>
      <c r="K32" s="15">
        <v>14.5</v>
      </c>
      <c r="L32" s="115" t="s">
        <v>65</v>
      </c>
      <c r="M32" s="8"/>
      <c r="N32" s="8"/>
      <c r="O32" s="8"/>
      <c r="P32" s="1"/>
      <c r="Q32" s="1"/>
      <c r="R32" s="1"/>
      <c r="S32" s="1"/>
    </row>
    <row r="33" spans="2:19" ht="14.25" thickBot="1">
      <c r="B33" s="3"/>
      <c r="C33" s="71" t="s">
        <v>40</v>
      </c>
      <c r="D33" s="72" t="s">
        <v>23</v>
      </c>
      <c r="E33" s="72">
        <v>12</v>
      </c>
      <c r="F33" s="116">
        <v>250000</v>
      </c>
      <c r="G33" s="3"/>
      <c r="H33" s="13"/>
      <c r="I33" s="3"/>
      <c r="J33" s="14" t="s">
        <v>67</v>
      </c>
      <c r="K33" s="15">
        <v>15.5</v>
      </c>
      <c r="L33" s="115" t="s">
        <v>65</v>
      </c>
      <c r="M33" s="8"/>
      <c r="N33" s="8"/>
      <c r="O33" s="8"/>
      <c r="P33" s="8"/>
      <c r="Q33" s="8"/>
      <c r="R33" s="1"/>
      <c r="S33" s="1"/>
    </row>
    <row r="34" spans="2:19" ht="14.25" thickBot="1">
      <c r="B34" s="3"/>
      <c r="C34" s="12"/>
      <c r="D34" s="3"/>
      <c r="E34" s="3"/>
      <c r="F34" s="3"/>
      <c r="G34" s="3"/>
      <c r="H34" s="13"/>
      <c r="I34" s="3"/>
      <c r="J34" s="17" t="s">
        <v>68</v>
      </c>
      <c r="K34" s="18">
        <v>21</v>
      </c>
      <c r="L34" s="116" t="s">
        <v>65</v>
      </c>
      <c r="M34" s="8"/>
      <c r="N34" s="8"/>
      <c r="O34" s="8"/>
      <c r="P34" s="8"/>
      <c r="Q34" s="8"/>
      <c r="R34" s="1"/>
      <c r="S34" s="1"/>
    </row>
    <row r="35" spans="2:19" ht="14.25" thickBot="1">
      <c r="B35" s="3"/>
      <c r="C35" s="86" t="s">
        <v>42</v>
      </c>
      <c r="D35" s="79" t="s">
        <v>19</v>
      </c>
      <c r="E35" s="80" t="s">
        <v>20</v>
      </c>
      <c r="F35" s="80" t="s">
        <v>21</v>
      </c>
      <c r="G35" s="80" t="s">
        <v>22</v>
      </c>
      <c r="H35" s="81" t="s">
        <v>23</v>
      </c>
      <c r="I35" s="3"/>
      <c r="J35" s="19"/>
      <c r="K35" s="8"/>
      <c r="L35" s="1"/>
      <c r="M35" s="8"/>
      <c r="N35" s="8"/>
      <c r="O35" s="8"/>
      <c r="P35" s="8"/>
      <c r="Q35" s="8"/>
      <c r="R35" s="1"/>
      <c r="S35" s="1"/>
    </row>
    <row r="36" spans="2:19" ht="13.5">
      <c r="B36" s="3"/>
      <c r="C36" s="89" t="s">
        <v>80</v>
      </c>
      <c r="D36" s="90">
        <v>0.04</v>
      </c>
      <c r="E36" s="90">
        <v>0.04</v>
      </c>
      <c r="F36" s="90">
        <v>0.04</v>
      </c>
      <c r="G36" s="90">
        <v>0.04</v>
      </c>
      <c r="H36" s="90">
        <v>0.04</v>
      </c>
      <c r="I36" s="3"/>
      <c r="J36" s="147" t="s">
        <v>69</v>
      </c>
      <c r="K36" s="148"/>
      <c r="L36" s="1"/>
      <c r="M36" s="8"/>
      <c r="N36" s="8"/>
      <c r="O36" s="8"/>
      <c r="P36" s="8"/>
      <c r="Q36" s="8"/>
      <c r="R36" s="1"/>
      <c r="S36" s="1"/>
    </row>
    <row r="37" spans="2:19" ht="13.5">
      <c r="B37" s="1"/>
      <c r="C37" s="77" t="s">
        <v>43</v>
      </c>
      <c r="D37" s="50">
        <v>0.05</v>
      </c>
      <c r="E37" s="50">
        <v>0.05</v>
      </c>
      <c r="F37" s="50">
        <v>0.05</v>
      </c>
      <c r="G37" s="50">
        <v>0.05</v>
      </c>
      <c r="H37" s="82">
        <v>0.05</v>
      </c>
      <c r="I37" s="3"/>
      <c r="J37" s="117">
        <v>2</v>
      </c>
      <c r="K37" s="127" t="s">
        <v>57</v>
      </c>
      <c r="L37" s="1"/>
      <c r="M37" s="8"/>
      <c r="N37" s="8"/>
      <c r="O37" s="8"/>
      <c r="P37" s="8"/>
      <c r="Q37" s="8"/>
      <c r="R37" s="1"/>
      <c r="S37" s="1"/>
    </row>
    <row r="38" spans="2:19" ht="14.25" thickBot="1">
      <c r="B38" s="1"/>
      <c r="C38" s="78" t="s">
        <v>44</v>
      </c>
      <c r="D38" s="50">
        <v>0.95</v>
      </c>
      <c r="E38" s="50">
        <v>0.95</v>
      </c>
      <c r="F38" s="50">
        <v>0.95</v>
      </c>
      <c r="G38" s="50">
        <v>0.95</v>
      </c>
      <c r="H38" s="82">
        <v>0.95</v>
      </c>
      <c r="I38" s="3"/>
      <c r="J38" s="128">
        <v>8</v>
      </c>
      <c r="K38" s="129" t="s">
        <v>58</v>
      </c>
      <c r="L38" s="8"/>
      <c r="M38" s="8"/>
      <c r="N38" s="8"/>
      <c r="O38" s="8"/>
      <c r="P38" s="8"/>
      <c r="Q38" s="8"/>
      <c r="R38" s="1"/>
      <c r="S38" s="1"/>
    </row>
    <row r="39" spans="2:17" ht="13.5">
      <c r="B39" s="1"/>
      <c r="C39" s="78" t="s">
        <v>45</v>
      </c>
      <c r="D39" s="50">
        <v>0.94</v>
      </c>
      <c r="E39" s="50">
        <v>0.94</v>
      </c>
      <c r="F39" s="50">
        <v>0.94</v>
      </c>
      <c r="G39" s="50">
        <v>0.94</v>
      </c>
      <c r="H39" s="82">
        <v>0.94</v>
      </c>
      <c r="I39" s="3"/>
      <c r="J39" s="1"/>
      <c r="K39" s="8"/>
      <c r="L39" s="8"/>
      <c r="M39" s="8"/>
      <c r="N39" s="8"/>
      <c r="O39" s="8"/>
      <c r="P39" s="1"/>
      <c r="Q39" s="1"/>
    </row>
    <row r="40" spans="2:17" ht="14.25" thickBot="1">
      <c r="B40" s="1"/>
      <c r="C40" s="83" t="s">
        <v>46</v>
      </c>
      <c r="D40" s="84">
        <v>0.8</v>
      </c>
      <c r="E40" s="84">
        <v>0.8</v>
      </c>
      <c r="F40" s="84">
        <v>0.8</v>
      </c>
      <c r="G40" s="84">
        <v>0.8</v>
      </c>
      <c r="H40" s="85">
        <v>0.8</v>
      </c>
      <c r="I40" s="3"/>
      <c r="J40" s="1"/>
      <c r="K40" s="8"/>
      <c r="L40" s="8"/>
      <c r="M40" s="8"/>
      <c r="N40" s="8"/>
      <c r="O40" s="8"/>
      <c r="P40" s="1"/>
      <c r="Q40" s="1"/>
    </row>
    <row r="41" spans="2:17" ht="13.5">
      <c r="B41" s="1"/>
      <c r="C41" s="20"/>
      <c r="D41" s="8"/>
      <c r="E41" s="8"/>
      <c r="F41" s="8"/>
      <c r="G41" s="21"/>
      <c r="H41" s="22"/>
      <c r="I41" s="3"/>
      <c r="J41" s="1"/>
      <c r="K41" s="8"/>
      <c r="L41" s="8"/>
      <c r="M41" s="8"/>
      <c r="N41" s="8"/>
      <c r="O41" s="8"/>
      <c r="P41" s="1"/>
      <c r="Q41" s="1"/>
    </row>
    <row r="42" spans="2:17" ht="14.25" thickBot="1">
      <c r="B42" s="1"/>
      <c r="C42" s="30" t="s">
        <v>26</v>
      </c>
      <c r="D42" s="3"/>
      <c r="E42" s="3"/>
      <c r="F42" s="3"/>
      <c r="G42" s="133" t="s">
        <v>83</v>
      </c>
      <c r="H42" s="134"/>
      <c r="I42" s="3"/>
      <c r="J42" s="1"/>
      <c r="K42" s="8"/>
      <c r="L42" s="8"/>
      <c r="M42" s="8"/>
      <c r="N42" s="8"/>
      <c r="O42" s="8"/>
      <c r="P42" s="1"/>
      <c r="Q42" s="1"/>
    </row>
    <row r="43" spans="2:17" ht="27.75">
      <c r="B43" s="1"/>
      <c r="C43" s="23" t="s">
        <v>27</v>
      </c>
      <c r="D43" s="24" t="s">
        <v>70</v>
      </c>
      <c r="E43" s="25"/>
      <c r="F43" s="3"/>
      <c r="G43" s="74" t="s">
        <v>27</v>
      </c>
      <c r="H43" s="24" t="s">
        <v>71</v>
      </c>
      <c r="I43" s="3"/>
      <c r="J43" s="1"/>
      <c r="K43" s="8"/>
      <c r="L43" s="8"/>
      <c r="M43" s="8"/>
      <c r="N43" s="8"/>
      <c r="O43" s="8"/>
      <c r="P43" s="1"/>
      <c r="Q43" s="1"/>
    </row>
    <row r="44" spans="2:17" ht="13.5">
      <c r="B44" s="1"/>
      <c r="C44" s="26" t="str">
        <f>C9</f>
        <v>PZ1</v>
      </c>
      <c r="D44" s="27">
        <v>500</v>
      </c>
      <c r="E44" s="28"/>
      <c r="F44" s="3"/>
      <c r="G44" s="26" t="str">
        <f>C44</f>
        <v>PZ1</v>
      </c>
      <c r="H44" s="75">
        <v>10</v>
      </c>
      <c r="I44" s="3"/>
      <c r="J44" s="1"/>
      <c r="K44" s="8"/>
      <c r="L44" s="8"/>
      <c r="M44" s="8"/>
      <c r="N44" s="8"/>
      <c r="O44" s="8"/>
      <c r="P44" s="1"/>
      <c r="Q44" s="1"/>
    </row>
    <row r="45" spans="2:17" ht="13.5">
      <c r="B45" s="1"/>
      <c r="C45" s="26" t="str">
        <f aca="true" t="shared" si="2" ref="C45:C61">C10</f>
        <v>PZ2</v>
      </c>
      <c r="D45" s="27">
        <v>500</v>
      </c>
      <c r="E45" s="28"/>
      <c r="F45" s="3"/>
      <c r="G45" s="26" t="str">
        <f aca="true" t="shared" si="3" ref="G45:G61">C45</f>
        <v>PZ2</v>
      </c>
      <c r="H45" s="75">
        <v>12</v>
      </c>
      <c r="I45" s="3"/>
      <c r="J45" s="1"/>
      <c r="K45" s="8"/>
      <c r="L45" s="8"/>
      <c r="M45" s="8"/>
      <c r="N45" s="8"/>
      <c r="O45" s="8"/>
      <c r="P45" s="1"/>
      <c r="Q45" s="1"/>
    </row>
    <row r="46" spans="2:17" ht="13.5">
      <c r="B46" s="1"/>
      <c r="C46" s="26" t="str">
        <f t="shared" si="2"/>
        <v>PZ3</v>
      </c>
      <c r="D46" s="27">
        <v>500</v>
      </c>
      <c r="E46" s="28"/>
      <c r="F46" s="3"/>
      <c r="G46" s="26" t="str">
        <f t="shared" si="3"/>
        <v>PZ3</v>
      </c>
      <c r="H46" s="75">
        <v>18</v>
      </c>
      <c r="I46" s="3"/>
      <c r="J46" s="1"/>
      <c r="K46" s="8"/>
      <c r="L46" s="8"/>
      <c r="M46" s="8"/>
      <c r="N46" s="8"/>
      <c r="O46" s="8"/>
      <c r="P46" s="1"/>
      <c r="Q46" s="1"/>
    </row>
    <row r="47" spans="2:17" ht="13.5">
      <c r="B47" s="1"/>
      <c r="C47" s="26" t="str">
        <f t="shared" si="2"/>
        <v>PZ4</v>
      </c>
      <c r="D47" s="27">
        <v>500</v>
      </c>
      <c r="E47" s="28"/>
      <c r="F47" s="3"/>
      <c r="G47" s="26" t="str">
        <f t="shared" si="3"/>
        <v>PZ4</v>
      </c>
      <c r="H47" s="75">
        <v>9</v>
      </c>
      <c r="I47" s="3"/>
      <c r="J47" s="1"/>
      <c r="K47" s="8"/>
      <c r="L47" s="8"/>
      <c r="M47" s="8"/>
      <c r="N47" s="8"/>
      <c r="O47" s="8"/>
      <c r="P47" s="1"/>
      <c r="Q47" s="1"/>
    </row>
    <row r="48" spans="2:17" ht="13.5">
      <c r="B48" s="1"/>
      <c r="C48" s="26" t="str">
        <f t="shared" si="2"/>
        <v>DI1</v>
      </c>
      <c r="D48" s="27">
        <v>2500</v>
      </c>
      <c r="E48" s="28"/>
      <c r="F48" s="3"/>
      <c r="G48" s="26" t="str">
        <f t="shared" si="3"/>
        <v>DI1</v>
      </c>
      <c r="H48" s="75">
        <v>40</v>
      </c>
      <c r="I48" s="3"/>
      <c r="J48" s="1"/>
      <c r="K48" s="8"/>
      <c r="L48" s="8"/>
      <c r="M48" s="8"/>
      <c r="N48" s="8"/>
      <c r="O48" s="8"/>
      <c r="P48" s="1"/>
      <c r="Q48" s="1"/>
    </row>
    <row r="49" spans="2:17" ht="13.5">
      <c r="B49" s="1"/>
      <c r="C49" s="26" t="str">
        <f t="shared" si="2"/>
        <v>DI2</v>
      </c>
      <c r="D49" s="27">
        <v>3400</v>
      </c>
      <c r="E49" s="28"/>
      <c r="F49" s="3"/>
      <c r="G49" s="26" t="str">
        <f t="shared" si="3"/>
        <v>DI2</v>
      </c>
      <c r="H49" s="75">
        <v>40</v>
      </c>
      <c r="I49" s="3"/>
      <c r="J49" s="1"/>
      <c r="K49" s="8"/>
      <c r="L49" s="8"/>
      <c r="M49" s="8"/>
      <c r="N49" s="8"/>
      <c r="O49" s="8"/>
      <c r="P49" s="1"/>
      <c r="Q49" s="1"/>
    </row>
    <row r="50" spans="2:17" ht="13.5">
      <c r="B50" s="1"/>
      <c r="C50" s="26" t="str">
        <f t="shared" si="2"/>
        <v>DI3</v>
      </c>
      <c r="D50" s="27">
        <v>6250</v>
      </c>
      <c r="E50" s="28"/>
      <c r="F50" s="3"/>
      <c r="G50" s="26" t="str">
        <f t="shared" si="3"/>
        <v>DI3</v>
      </c>
      <c r="H50" s="75">
        <v>30</v>
      </c>
      <c r="I50" s="3"/>
      <c r="J50" s="1"/>
      <c r="K50" s="8"/>
      <c r="L50" s="1"/>
      <c r="M50" s="1"/>
      <c r="N50" s="1"/>
      <c r="O50" s="1"/>
      <c r="P50" s="1"/>
      <c r="Q50" s="1"/>
    </row>
    <row r="51" spans="2:17" ht="13.5">
      <c r="B51" s="1"/>
      <c r="C51" s="26" t="str">
        <f t="shared" si="2"/>
        <v>DI4</v>
      </c>
      <c r="D51" s="27">
        <v>5000</v>
      </c>
      <c r="E51" s="28"/>
      <c r="F51" s="3"/>
      <c r="G51" s="26" t="str">
        <f t="shared" si="3"/>
        <v>DI4</v>
      </c>
      <c r="H51" s="75">
        <v>25</v>
      </c>
      <c r="I51" s="3"/>
      <c r="J51" s="1"/>
      <c r="K51" s="1"/>
      <c r="L51" s="1"/>
      <c r="M51" s="1"/>
      <c r="N51" s="1"/>
      <c r="O51" s="1"/>
      <c r="P51" s="1"/>
      <c r="Q51" s="1"/>
    </row>
    <row r="52" spans="2:17" ht="13.5">
      <c r="B52" s="1"/>
      <c r="C52" s="26" t="str">
        <f t="shared" si="2"/>
        <v>DI5</v>
      </c>
      <c r="D52" s="27">
        <v>500</v>
      </c>
      <c r="E52" s="28"/>
      <c r="F52" s="3"/>
      <c r="G52" s="26" t="str">
        <f t="shared" si="3"/>
        <v>DI5</v>
      </c>
      <c r="H52" s="75">
        <v>15</v>
      </c>
      <c r="I52" s="3"/>
      <c r="J52" s="1"/>
      <c r="K52" s="1"/>
      <c r="L52" s="1"/>
      <c r="M52" s="1"/>
      <c r="N52" s="1"/>
      <c r="O52" s="1"/>
      <c r="P52" s="1"/>
      <c r="Q52" s="1"/>
    </row>
    <row r="53" spans="2:17" ht="13.5">
      <c r="B53" s="1"/>
      <c r="C53" s="26" t="str">
        <f t="shared" si="2"/>
        <v>RO1</v>
      </c>
      <c r="D53" s="27">
        <v>8000</v>
      </c>
      <c r="E53" s="28"/>
      <c r="F53" s="3"/>
      <c r="G53" s="26" t="str">
        <f t="shared" si="3"/>
        <v>RO1</v>
      </c>
      <c r="H53" s="75">
        <v>30</v>
      </c>
      <c r="I53" s="3"/>
      <c r="J53" s="1"/>
      <c r="K53" s="1"/>
      <c r="L53" s="1"/>
      <c r="M53" s="1"/>
      <c r="N53" s="1"/>
      <c r="O53" s="1"/>
      <c r="P53" s="1"/>
      <c r="Q53" s="1"/>
    </row>
    <row r="54" spans="2:17" ht="13.5">
      <c r="B54" s="1"/>
      <c r="C54" s="26" t="str">
        <f t="shared" si="2"/>
        <v>RO2</v>
      </c>
      <c r="D54" s="27">
        <v>500</v>
      </c>
      <c r="E54" s="28"/>
      <c r="F54" s="3"/>
      <c r="G54" s="26" t="str">
        <f t="shared" si="3"/>
        <v>RO2</v>
      </c>
      <c r="H54" s="75">
        <v>5</v>
      </c>
      <c r="I54" s="3"/>
      <c r="J54" s="1"/>
      <c r="K54" s="1"/>
      <c r="L54" s="1"/>
      <c r="M54" s="1"/>
      <c r="N54" s="1"/>
      <c r="O54" s="1"/>
      <c r="P54" s="1"/>
      <c r="Q54" s="1"/>
    </row>
    <row r="55" spans="2:17" ht="13.5">
      <c r="B55" s="3"/>
      <c r="C55" s="26" t="str">
        <f t="shared" si="2"/>
        <v>RO3</v>
      </c>
      <c r="D55" s="27">
        <v>6500</v>
      </c>
      <c r="E55" s="28"/>
      <c r="F55" s="3"/>
      <c r="G55" s="26" t="str">
        <f t="shared" si="3"/>
        <v>RO3</v>
      </c>
      <c r="H55" s="75">
        <v>20</v>
      </c>
      <c r="I55" s="3"/>
      <c r="J55" s="1"/>
      <c r="K55" s="1"/>
      <c r="L55" s="1"/>
      <c r="M55" s="1"/>
      <c r="N55" s="1"/>
      <c r="O55" s="1"/>
      <c r="P55" s="1"/>
      <c r="Q55" s="1"/>
    </row>
    <row r="56" spans="2:19" ht="13.5">
      <c r="B56" s="3"/>
      <c r="C56" s="26" t="str">
        <f t="shared" si="2"/>
        <v>RO4</v>
      </c>
      <c r="D56" s="27">
        <v>500</v>
      </c>
      <c r="E56" s="28"/>
      <c r="F56" s="3"/>
      <c r="G56" s="26" t="str">
        <f t="shared" si="3"/>
        <v>RO4</v>
      </c>
      <c r="H56" s="75">
        <v>10</v>
      </c>
      <c r="I56" s="3"/>
      <c r="J56" s="3"/>
      <c r="K56" s="1"/>
      <c r="L56" s="1"/>
      <c r="M56" s="1"/>
      <c r="N56" s="1"/>
      <c r="O56" s="1"/>
      <c r="P56" s="1"/>
      <c r="Q56" s="1"/>
      <c r="R56" s="1"/>
      <c r="S56" s="1"/>
    </row>
    <row r="57" spans="2:19" ht="13.5">
      <c r="B57" s="1"/>
      <c r="C57" s="26" t="str">
        <f t="shared" si="2"/>
        <v>RO5</v>
      </c>
      <c r="D57" s="27">
        <v>10000</v>
      </c>
      <c r="E57" s="28"/>
      <c r="F57" s="3"/>
      <c r="G57" s="26" t="str">
        <f t="shared" si="3"/>
        <v>RO5</v>
      </c>
      <c r="H57" s="75">
        <v>50</v>
      </c>
      <c r="I57" s="3"/>
      <c r="J57" s="3"/>
      <c r="K57" s="1"/>
      <c r="L57" s="1"/>
      <c r="M57" s="1"/>
      <c r="N57" s="1"/>
      <c r="O57" s="1"/>
      <c r="P57" s="1"/>
      <c r="Q57" s="1"/>
      <c r="R57" s="1"/>
      <c r="S57" s="1"/>
    </row>
    <row r="58" spans="2:11" ht="13.5">
      <c r="B58" s="1"/>
      <c r="C58" s="26" t="str">
        <f t="shared" si="2"/>
        <v>SP1</v>
      </c>
      <c r="D58" s="27">
        <v>5000</v>
      </c>
      <c r="E58" s="28"/>
      <c r="F58" s="3"/>
      <c r="G58" s="26" t="str">
        <f t="shared" si="3"/>
        <v>SP1</v>
      </c>
      <c r="H58" s="75">
        <v>25</v>
      </c>
      <c r="I58" s="3"/>
      <c r="J58" s="1"/>
      <c r="K58" s="1"/>
    </row>
    <row r="59" spans="2:11" ht="13.5">
      <c r="B59" s="1"/>
      <c r="C59" s="26" t="str">
        <f t="shared" si="2"/>
        <v>SP2</v>
      </c>
      <c r="D59" s="27">
        <v>7000</v>
      </c>
      <c r="E59" s="28"/>
      <c r="F59" s="3"/>
      <c r="G59" s="26" t="str">
        <f t="shared" si="3"/>
        <v>SP2</v>
      </c>
      <c r="H59" s="75">
        <v>35</v>
      </c>
      <c r="I59" s="3"/>
      <c r="J59" s="1"/>
      <c r="K59" s="1"/>
    </row>
    <row r="60" spans="2:11" ht="13.5">
      <c r="B60" s="1"/>
      <c r="C60" s="26" t="str">
        <f t="shared" si="2"/>
        <v>SP3</v>
      </c>
      <c r="D60" s="27">
        <v>2600</v>
      </c>
      <c r="E60" s="28"/>
      <c r="F60" s="3"/>
      <c r="G60" s="26" t="str">
        <f t="shared" si="3"/>
        <v>SP3</v>
      </c>
      <c r="H60" s="75">
        <v>13</v>
      </c>
      <c r="I60" s="3"/>
      <c r="J60" s="1"/>
      <c r="K60" s="1"/>
    </row>
    <row r="61" spans="2:11" ht="14.25" thickBot="1">
      <c r="B61" s="1"/>
      <c r="C61" s="73" t="str">
        <f t="shared" si="2"/>
        <v>SP4</v>
      </c>
      <c r="D61" s="29">
        <v>2000</v>
      </c>
      <c r="E61" s="28"/>
      <c r="F61" s="3"/>
      <c r="G61" s="73" t="str">
        <f t="shared" si="3"/>
        <v>SP4</v>
      </c>
      <c r="H61" s="76">
        <v>20</v>
      </c>
      <c r="I61" s="3"/>
      <c r="J61" s="1"/>
      <c r="K61" s="1"/>
    </row>
    <row r="62" spans="2:11" ht="13.5">
      <c r="B62" s="1"/>
      <c r="C62" s="31"/>
      <c r="D62" s="3"/>
      <c r="E62" s="3"/>
      <c r="F62" s="3"/>
      <c r="G62" s="3"/>
      <c r="H62" s="3"/>
      <c r="I62" s="3"/>
      <c r="J62" s="1"/>
      <c r="K62" s="1"/>
    </row>
    <row r="63" spans="2:11" ht="14.25" thickBot="1">
      <c r="B63" s="1"/>
      <c r="C63" s="31"/>
      <c r="D63" s="3"/>
      <c r="E63" s="3"/>
      <c r="F63" s="3"/>
      <c r="G63" s="3"/>
      <c r="H63" s="3"/>
      <c r="I63" s="3"/>
      <c r="J63" s="1"/>
      <c r="K63" s="1"/>
    </row>
    <row r="64" spans="2:15" ht="25.5" thickBot="1">
      <c r="B64" s="138" t="s">
        <v>78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40"/>
    </row>
    <row r="65" spans="2:11" ht="15" thickBot="1">
      <c r="B65" s="1"/>
      <c r="C65" s="2"/>
      <c r="D65" s="1"/>
      <c r="E65" s="32"/>
      <c r="F65" s="1"/>
      <c r="G65" s="1"/>
      <c r="H65" s="3"/>
      <c r="I65" s="3"/>
      <c r="J65" s="1"/>
      <c r="K65" s="1"/>
    </row>
    <row r="66" spans="1:11" ht="14.25" thickBot="1">
      <c r="A66" s="96" t="s">
        <v>52</v>
      </c>
      <c r="B66" s="1"/>
      <c r="C66" s="2"/>
      <c r="D66" s="1"/>
      <c r="E66" s="1"/>
      <c r="F66" s="1"/>
      <c r="G66" s="1"/>
      <c r="H66" s="3"/>
      <c r="I66" s="3"/>
      <c r="J66" s="1"/>
      <c r="K66" s="1"/>
    </row>
    <row r="67" spans="2:17" ht="14.25" thickBot="1">
      <c r="B67" s="1"/>
      <c r="C67" s="144" t="s">
        <v>47</v>
      </c>
      <c r="D67" s="145"/>
      <c r="E67" s="145"/>
      <c r="F67" s="145"/>
      <c r="G67" s="145"/>
      <c r="H67" s="145"/>
      <c r="I67" s="146"/>
      <c r="J67" s="1"/>
      <c r="K67" s="130" t="s">
        <v>73</v>
      </c>
      <c r="L67" s="131"/>
      <c r="M67" s="131"/>
      <c r="N67" s="131"/>
      <c r="O67" s="131"/>
      <c r="P67" s="131"/>
      <c r="Q67" s="132"/>
    </row>
    <row r="68" spans="2:17" ht="55.5">
      <c r="B68" s="1"/>
      <c r="C68" s="33"/>
      <c r="D68" s="87" t="s">
        <v>72</v>
      </c>
      <c r="E68" s="87" t="s">
        <v>79</v>
      </c>
      <c r="F68" s="87" t="s">
        <v>81</v>
      </c>
      <c r="G68" s="87" t="s">
        <v>48</v>
      </c>
      <c r="H68" s="87" t="s">
        <v>49</v>
      </c>
      <c r="I68" s="88" t="s">
        <v>50</v>
      </c>
      <c r="J68" s="1"/>
      <c r="K68" s="33"/>
      <c r="L68" s="87" t="s">
        <v>72</v>
      </c>
      <c r="M68" s="87" t="s">
        <v>79</v>
      </c>
      <c r="N68" s="87" t="s">
        <v>81</v>
      </c>
      <c r="O68" s="87" t="s">
        <v>48</v>
      </c>
      <c r="P68" s="87" t="s">
        <v>49</v>
      </c>
      <c r="Q68" s="88" t="s">
        <v>50</v>
      </c>
    </row>
    <row r="69" spans="2:17" ht="13.5">
      <c r="B69" s="1"/>
      <c r="C69" s="34" t="str">
        <f aca="true" t="shared" si="4" ref="C69:C86">C44</f>
        <v>PZ1</v>
      </c>
      <c r="D69" s="118"/>
      <c r="E69" s="120"/>
      <c r="F69" s="118"/>
      <c r="G69" s="118"/>
      <c r="H69" s="35"/>
      <c r="I69" s="119"/>
      <c r="J69" s="1"/>
      <c r="K69" s="34" t="str">
        <f aca="true" t="shared" si="5" ref="K69:K86">C69</f>
        <v>PZ1</v>
      </c>
      <c r="L69" s="118"/>
      <c r="M69" s="120"/>
      <c r="N69" s="118"/>
      <c r="O69" s="118"/>
      <c r="P69" s="35"/>
      <c r="Q69" s="119"/>
    </row>
    <row r="70" spans="2:17" ht="13.5">
      <c r="B70" s="1"/>
      <c r="C70" s="34" t="str">
        <f t="shared" si="4"/>
        <v>PZ2</v>
      </c>
      <c r="D70" s="118"/>
      <c r="E70" s="120"/>
      <c r="F70" s="118"/>
      <c r="G70" s="118"/>
      <c r="H70" s="35"/>
      <c r="I70" s="119"/>
      <c r="J70" s="1"/>
      <c r="K70" s="34" t="str">
        <f t="shared" si="5"/>
        <v>PZ2</v>
      </c>
      <c r="L70" s="118"/>
      <c r="M70" s="120"/>
      <c r="N70" s="118"/>
      <c r="O70" s="118"/>
      <c r="P70" s="35"/>
      <c r="Q70" s="119"/>
    </row>
    <row r="71" spans="2:17" ht="13.5">
      <c r="B71" s="1"/>
      <c r="C71" s="34" t="str">
        <f t="shared" si="4"/>
        <v>PZ3</v>
      </c>
      <c r="D71" s="118"/>
      <c r="E71" s="120"/>
      <c r="F71" s="118"/>
      <c r="G71" s="118"/>
      <c r="H71" s="35"/>
      <c r="I71" s="119"/>
      <c r="J71" s="1"/>
      <c r="K71" s="34" t="str">
        <f t="shared" si="5"/>
        <v>PZ3</v>
      </c>
      <c r="L71" s="118"/>
      <c r="M71" s="120"/>
      <c r="N71" s="118"/>
      <c r="O71" s="118"/>
      <c r="P71" s="35"/>
      <c r="Q71" s="119"/>
    </row>
    <row r="72" spans="2:17" ht="13.5">
      <c r="B72" s="1"/>
      <c r="C72" s="34" t="str">
        <f t="shared" si="4"/>
        <v>PZ4</v>
      </c>
      <c r="D72" s="118"/>
      <c r="E72" s="120"/>
      <c r="F72" s="118"/>
      <c r="G72" s="118"/>
      <c r="H72" s="35"/>
      <c r="I72" s="119"/>
      <c r="J72" s="1"/>
      <c r="K72" s="34" t="str">
        <f t="shared" si="5"/>
        <v>PZ4</v>
      </c>
      <c r="L72" s="118"/>
      <c r="M72" s="120"/>
      <c r="N72" s="118"/>
      <c r="O72" s="118"/>
      <c r="P72" s="35"/>
      <c r="Q72" s="119"/>
    </row>
    <row r="73" spans="2:17" ht="13.5">
      <c r="B73" s="1"/>
      <c r="C73" s="34" t="str">
        <f t="shared" si="4"/>
        <v>DI1</v>
      </c>
      <c r="D73" s="118"/>
      <c r="E73" s="120"/>
      <c r="F73" s="118"/>
      <c r="G73" s="118"/>
      <c r="H73" s="35"/>
      <c r="I73" s="119"/>
      <c r="J73" s="1"/>
      <c r="K73" s="34" t="str">
        <f t="shared" si="5"/>
        <v>DI1</v>
      </c>
      <c r="L73" s="118"/>
      <c r="M73" s="120"/>
      <c r="N73" s="118"/>
      <c r="O73" s="118"/>
      <c r="P73" s="35"/>
      <c r="Q73" s="119"/>
    </row>
    <row r="74" spans="2:17" ht="13.5">
      <c r="B74" s="1"/>
      <c r="C74" s="34" t="str">
        <f t="shared" si="4"/>
        <v>DI2</v>
      </c>
      <c r="D74" s="118"/>
      <c r="E74" s="120"/>
      <c r="F74" s="118"/>
      <c r="G74" s="118"/>
      <c r="H74" s="35"/>
      <c r="I74" s="119"/>
      <c r="J74" s="1"/>
      <c r="K74" s="34" t="str">
        <f t="shared" si="5"/>
        <v>DI2</v>
      </c>
      <c r="L74" s="118"/>
      <c r="M74" s="120"/>
      <c r="N74" s="118"/>
      <c r="O74" s="118"/>
      <c r="P74" s="35"/>
      <c r="Q74" s="119"/>
    </row>
    <row r="75" spans="2:17" ht="13.5">
      <c r="B75" s="1"/>
      <c r="C75" s="34" t="str">
        <f t="shared" si="4"/>
        <v>DI3</v>
      </c>
      <c r="D75" s="118"/>
      <c r="E75" s="120"/>
      <c r="F75" s="118"/>
      <c r="G75" s="118"/>
      <c r="H75" s="35"/>
      <c r="I75" s="119"/>
      <c r="J75" s="1"/>
      <c r="K75" s="34" t="str">
        <f t="shared" si="5"/>
        <v>DI3</v>
      </c>
      <c r="L75" s="118"/>
      <c r="M75" s="120"/>
      <c r="N75" s="118"/>
      <c r="O75" s="118"/>
      <c r="P75" s="35"/>
      <c r="Q75" s="119"/>
    </row>
    <row r="76" spans="2:17" ht="13.5">
      <c r="B76" s="1"/>
      <c r="C76" s="34" t="str">
        <f t="shared" si="4"/>
        <v>DI4</v>
      </c>
      <c r="D76" s="118"/>
      <c r="E76" s="120"/>
      <c r="F76" s="118"/>
      <c r="G76" s="118"/>
      <c r="H76" s="35"/>
      <c r="I76" s="119"/>
      <c r="J76" s="1"/>
      <c r="K76" s="34" t="str">
        <f t="shared" si="5"/>
        <v>DI4</v>
      </c>
      <c r="L76" s="118"/>
      <c r="M76" s="120"/>
      <c r="N76" s="118"/>
      <c r="O76" s="118"/>
      <c r="P76" s="35"/>
      <c r="Q76" s="119"/>
    </row>
    <row r="77" spans="2:17" ht="13.5">
      <c r="B77" s="1"/>
      <c r="C77" s="34" t="str">
        <f t="shared" si="4"/>
        <v>DI5</v>
      </c>
      <c r="D77" s="118"/>
      <c r="E77" s="120"/>
      <c r="F77" s="118"/>
      <c r="G77" s="118"/>
      <c r="H77" s="35"/>
      <c r="I77" s="119"/>
      <c r="J77" s="1"/>
      <c r="K77" s="34" t="str">
        <f t="shared" si="5"/>
        <v>DI5</v>
      </c>
      <c r="L77" s="118"/>
      <c r="M77" s="120"/>
      <c r="N77" s="118"/>
      <c r="O77" s="118"/>
      <c r="P77" s="35"/>
      <c r="Q77" s="119"/>
    </row>
    <row r="78" spans="2:17" ht="13.5">
      <c r="B78" s="1"/>
      <c r="C78" s="34" t="str">
        <f t="shared" si="4"/>
        <v>RO1</v>
      </c>
      <c r="D78" s="118"/>
      <c r="E78" s="120"/>
      <c r="F78" s="118"/>
      <c r="G78" s="118"/>
      <c r="H78" s="35"/>
      <c r="I78" s="119"/>
      <c r="J78" s="1"/>
      <c r="K78" s="34" t="str">
        <f t="shared" si="5"/>
        <v>RO1</v>
      </c>
      <c r="L78" s="118"/>
      <c r="M78" s="120"/>
      <c r="N78" s="118"/>
      <c r="O78" s="118"/>
      <c r="P78" s="35"/>
      <c r="Q78" s="119"/>
    </row>
    <row r="79" spans="2:17" ht="13.5">
      <c r="B79" s="1"/>
      <c r="C79" s="34" t="str">
        <f t="shared" si="4"/>
        <v>RO2</v>
      </c>
      <c r="D79" s="118"/>
      <c r="E79" s="120"/>
      <c r="F79" s="118"/>
      <c r="G79" s="118"/>
      <c r="H79" s="35"/>
      <c r="I79" s="119"/>
      <c r="J79" s="1"/>
      <c r="K79" s="34" t="str">
        <f t="shared" si="5"/>
        <v>RO2</v>
      </c>
      <c r="L79" s="118"/>
      <c r="M79" s="120"/>
      <c r="N79" s="118"/>
      <c r="O79" s="118"/>
      <c r="P79" s="35"/>
      <c r="Q79" s="119"/>
    </row>
    <row r="80" spans="2:17" ht="13.5">
      <c r="B80" s="1"/>
      <c r="C80" s="34" t="str">
        <f t="shared" si="4"/>
        <v>RO3</v>
      </c>
      <c r="D80" s="118"/>
      <c r="E80" s="120"/>
      <c r="F80" s="118"/>
      <c r="G80" s="118"/>
      <c r="H80" s="35"/>
      <c r="I80" s="119"/>
      <c r="J80" s="1"/>
      <c r="K80" s="34" t="str">
        <f t="shared" si="5"/>
        <v>RO3</v>
      </c>
      <c r="L80" s="118"/>
      <c r="M80" s="120"/>
      <c r="N80" s="118"/>
      <c r="O80" s="118"/>
      <c r="P80" s="35"/>
      <c r="Q80" s="119"/>
    </row>
    <row r="81" spans="2:17" ht="13.5">
      <c r="B81" s="7"/>
      <c r="C81" s="34" t="str">
        <f t="shared" si="4"/>
        <v>RO4</v>
      </c>
      <c r="D81" s="118"/>
      <c r="E81" s="120"/>
      <c r="F81" s="118"/>
      <c r="G81" s="118"/>
      <c r="H81" s="35"/>
      <c r="I81" s="119"/>
      <c r="J81" s="1"/>
      <c r="K81" s="34" t="str">
        <f t="shared" si="5"/>
        <v>RO4</v>
      </c>
      <c r="L81" s="118"/>
      <c r="M81" s="120"/>
      <c r="N81" s="118"/>
      <c r="O81" s="118"/>
      <c r="P81" s="35"/>
      <c r="Q81" s="119"/>
    </row>
    <row r="82" spans="2:17" ht="13.5">
      <c r="B82" s="7"/>
      <c r="C82" s="34" t="str">
        <f t="shared" si="4"/>
        <v>RO5</v>
      </c>
      <c r="D82" s="118"/>
      <c r="E82" s="120"/>
      <c r="F82" s="118"/>
      <c r="G82" s="118"/>
      <c r="H82" s="35"/>
      <c r="I82" s="119"/>
      <c r="J82" s="7"/>
      <c r="K82" s="34" t="str">
        <f t="shared" si="5"/>
        <v>RO5</v>
      </c>
      <c r="L82" s="118"/>
      <c r="M82" s="120"/>
      <c r="N82" s="118"/>
      <c r="O82" s="118"/>
      <c r="P82" s="35"/>
      <c r="Q82" s="119"/>
    </row>
    <row r="83" spans="2:17" ht="13.5">
      <c r="B83" s="1"/>
      <c r="C83" s="34" t="str">
        <f t="shared" si="4"/>
        <v>SP1</v>
      </c>
      <c r="D83" s="118"/>
      <c r="E83" s="120"/>
      <c r="F83" s="118"/>
      <c r="G83" s="118"/>
      <c r="H83" s="35"/>
      <c r="I83" s="119"/>
      <c r="J83" s="7"/>
      <c r="K83" s="34" t="str">
        <f t="shared" si="5"/>
        <v>SP1</v>
      </c>
      <c r="L83" s="118"/>
      <c r="M83" s="120"/>
      <c r="N83" s="118"/>
      <c r="O83" s="118"/>
      <c r="P83" s="35"/>
      <c r="Q83" s="119"/>
    </row>
    <row r="84" spans="2:17" ht="13.5">
      <c r="B84" s="1"/>
      <c r="C84" s="34" t="str">
        <f t="shared" si="4"/>
        <v>SP2</v>
      </c>
      <c r="D84" s="118"/>
      <c r="E84" s="120"/>
      <c r="F84" s="118"/>
      <c r="G84" s="118"/>
      <c r="H84" s="35"/>
      <c r="I84" s="119"/>
      <c r="J84" s="1"/>
      <c r="K84" s="34" t="str">
        <f t="shared" si="5"/>
        <v>SP2</v>
      </c>
      <c r="L84" s="118"/>
      <c r="M84" s="120"/>
      <c r="N84" s="118"/>
      <c r="O84" s="118"/>
      <c r="P84" s="35"/>
      <c r="Q84" s="119"/>
    </row>
    <row r="85" spans="2:17" ht="13.5">
      <c r="B85" s="1"/>
      <c r="C85" s="34" t="str">
        <f t="shared" si="4"/>
        <v>SP3</v>
      </c>
      <c r="D85" s="118"/>
      <c r="E85" s="120"/>
      <c r="F85" s="118"/>
      <c r="G85" s="118"/>
      <c r="H85" s="35"/>
      <c r="I85" s="119"/>
      <c r="J85" s="1"/>
      <c r="K85" s="34" t="str">
        <f t="shared" si="5"/>
        <v>SP3</v>
      </c>
      <c r="L85" s="118"/>
      <c r="M85" s="120"/>
      <c r="N85" s="118"/>
      <c r="O85" s="118"/>
      <c r="P85" s="35"/>
      <c r="Q85" s="119"/>
    </row>
    <row r="86" spans="2:19" ht="14.25" thickBot="1">
      <c r="B86" s="1"/>
      <c r="C86" s="34" t="str">
        <f t="shared" si="4"/>
        <v>SP4</v>
      </c>
      <c r="D86" s="118"/>
      <c r="E86" s="120"/>
      <c r="F86" s="118"/>
      <c r="G86" s="118"/>
      <c r="H86" s="35"/>
      <c r="I86" s="119"/>
      <c r="J86" s="1"/>
      <c r="K86" s="34" t="str">
        <f t="shared" si="5"/>
        <v>SP4</v>
      </c>
      <c r="L86" s="118"/>
      <c r="M86" s="120"/>
      <c r="N86" s="118"/>
      <c r="O86" s="118"/>
      <c r="P86" s="35"/>
      <c r="Q86" s="119"/>
      <c r="R86" s="1"/>
      <c r="S86" s="1"/>
    </row>
    <row r="87" spans="2:19" ht="13.5">
      <c r="B87" s="1"/>
      <c r="C87" s="94"/>
      <c r="D87" s="95"/>
      <c r="E87" s="92" t="s">
        <v>24</v>
      </c>
      <c r="F87" s="122"/>
      <c r="G87" s="95"/>
      <c r="H87" s="92" t="s">
        <v>24</v>
      </c>
      <c r="I87" s="123"/>
      <c r="J87" s="1"/>
      <c r="K87" s="94"/>
      <c r="L87" s="95"/>
      <c r="M87" s="92" t="s">
        <v>24</v>
      </c>
      <c r="N87" s="122"/>
      <c r="O87" s="95"/>
      <c r="P87" s="92" t="s">
        <v>24</v>
      </c>
      <c r="Q87" s="123"/>
      <c r="R87" s="1"/>
      <c r="S87" s="1"/>
    </row>
    <row r="88" spans="2:19" ht="42" thickBot="1">
      <c r="B88" s="1"/>
      <c r="C88" s="36"/>
      <c r="D88" s="37"/>
      <c r="E88" s="93" t="s">
        <v>84</v>
      </c>
      <c r="F88" s="121"/>
      <c r="G88" s="37"/>
      <c r="H88" s="37"/>
      <c r="I88" s="38"/>
      <c r="J88" s="1"/>
      <c r="K88" s="36"/>
      <c r="L88" s="37"/>
      <c r="M88" s="93" t="s">
        <v>51</v>
      </c>
      <c r="N88" s="121"/>
      <c r="O88" s="37"/>
      <c r="P88" s="37"/>
      <c r="Q88" s="38"/>
      <c r="R88" s="1"/>
      <c r="S88" s="1"/>
    </row>
    <row r="89" spans="7:19" ht="14.25" thickBot="1">
      <c r="G89" s="39"/>
      <c r="H89" s="39"/>
      <c r="I89" s="3"/>
      <c r="J89" s="1"/>
      <c r="R89" s="1"/>
      <c r="S89" s="1"/>
    </row>
    <row r="90" spans="3:19" ht="13.5">
      <c r="C90" s="110" t="s">
        <v>59</v>
      </c>
      <c r="D90" s="99" t="s">
        <v>60</v>
      </c>
      <c r="G90" s="3"/>
      <c r="H90" s="3"/>
      <c r="I90" s="1"/>
      <c r="J90" s="3"/>
      <c r="R90" s="1"/>
      <c r="S90" s="1"/>
    </row>
    <row r="91" spans="3:17" ht="13.5">
      <c r="C91" s="16" t="s">
        <v>19</v>
      </c>
      <c r="D91" s="108"/>
      <c r="G91" s="3"/>
      <c r="H91" s="3"/>
      <c r="I91" s="1"/>
      <c r="J91" s="1"/>
      <c r="K91" s="1"/>
      <c r="L91" s="1"/>
      <c r="M91" s="1"/>
      <c r="N91" s="1"/>
      <c r="O91" s="1"/>
      <c r="P91" s="1"/>
      <c r="Q91" s="1"/>
    </row>
    <row r="92" spans="3:17" ht="14.25" thickBot="1">
      <c r="C92" s="100" t="s">
        <v>23</v>
      </c>
      <c r="D92" s="109"/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</row>
    <row r="93" spans="1:17" ht="14.25" thickBot="1">
      <c r="A93" s="96" t="s">
        <v>53</v>
      </c>
      <c r="B93" s="1"/>
      <c r="C93" s="19"/>
      <c r="D93" s="39"/>
      <c r="E93" s="39"/>
      <c r="F93" s="39"/>
      <c r="G93" s="42"/>
      <c r="H93" s="42"/>
      <c r="I93" s="3"/>
      <c r="J93" s="1"/>
      <c r="K93" s="1"/>
      <c r="L93" s="1"/>
      <c r="M93" s="1"/>
      <c r="N93" s="1"/>
      <c r="O93" s="1"/>
      <c r="P93" s="1"/>
      <c r="Q93" s="1"/>
    </row>
    <row r="94" spans="2:19" ht="42">
      <c r="B94" s="1"/>
      <c r="C94" s="47"/>
      <c r="D94" s="98" t="s">
        <v>54</v>
      </c>
      <c r="E94" s="98" t="s">
        <v>55</v>
      </c>
      <c r="F94" s="158" t="s">
        <v>56</v>
      </c>
      <c r="G94" s="111" t="s">
        <v>61</v>
      </c>
      <c r="H94" s="21"/>
      <c r="I94" s="3"/>
      <c r="J94" s="3"/>
      <c r="K94" s="1"/>
      <c r="L94" s="1"/>
      <c r="M94" s="1"/>
      <c r="N94" s="1"/>
      <c r="O94" s="1"/>
      <c r="P94" s="1"/>
      <c r="Q94" s="1"/>
      <c r="R94" s="1"/>
      <c r="S94" s="1"/>
    </row>
    <row r="95" spans="2:19" ht="13.5">
      <c r="B95" s="1"/>
      <c r="C95" s="16" t="s">
        <v>19</v>
      </c>
      <c r="D95" s="97"/>
      <c r="E95" s="124"/>
      <c r="F95" s="112"/>
      <c r="G95" s="108"/>
      <c r="H95" s="102" t="s">
        <v>60</v>
      </c>
      <c r="I95" s="3"/>
      <c r="J95" s="3"/>
      <c r="K95" s="1"/>
      <c r="L95" s="1"/>
      <c r="M95" s="1"/>
      <c r="N95" s="1"/>
      <c r="O95" s="1"/>
      <c r="P95" s="1"/>
      <c r="Q95" s="1"/>
      <c r="R95" s="1"/>
      <c r="S95" s="1"/>
    </row>
    <row r="96" spans="2:19" ht="14.25" thickBot="1">
      <c r="B96" s="1"/>
      <c r="C96" s="100" t="s">
        <v>23</v>
      </c>
      <c r="D96" s="101"/>
      <c r="E96" s="125"/>
      <c r="F96" s="113"/>
      <c r="G96" s="109"/>
      <c r="H96" s="102" t="s">
        <v>60</v>
      </c>
      <c r="I96" s="3"/>
      <c r="J96" s="3"/>
      <c r="K96" s="1"/>
      <c r="L96" s="1"/>
      <c r="M96" s="1"/>
      <c r="N96" s="1"/>
      <c r="O96" s="1"/>
      <c r="P96" s="1"/>
      <c r="Q96" s="1"/>
      <c r="R96" s="1"/>
      <c r="S96" s="1"/>
    </row>
    <row r="97" spans="2:19" ht="13.5">
      <c r="B97" s="4"/>
      <c r="C97" s="41"/>
      <c r="D97" s="42"/>
      <c r="E97" s="42"/>
      <c r="F97" s="42"/>
      <c r="G97" s="42"/>
      <c r="H97" s="42"/>
      <c r="I97" s="3"/>
      <c r="J97" s="3"/>
      <c r="K97" s="1"/>
      <c r="L97" s="4"/>
      <c r="M97" s="4"/>
      <c r="N97" s="4"/>
      <c r="O97" s="4"/>
      <c r="P97" s="1"/>
      <c r="Q97" s="1"/>
      <c r="R97" s="1"/>
      <c r="S97" s="1"/>
    </row>
    <row r="98" spans="2:19" ht="13.5">
      <c r="B98" s="4"/>
      <c r="C98" s="41"/>
      <c r="D98" s="42"/>
      <c r="E98" s="42"/>
      <c r="F98" s="42"/>
      <c r="G98" s="42"/>
      <c r="H98" s="42"/>
      <c r="I98" s="68"/>
      <c r="J98" s="5"/>
      <c r="K98" s="4"/>
      <c r="L98" s="4"/>
      <c r="M98" s="4"/>
      <c r="N98" s="4"/>
      <c r="O98" s="4"/>
      <c r="P98" s="4"/>
      <c r="Q98" s="4"/>
      <c r="R98" s="4"/>
      <c r="S98" s="4"/>
    </row>
    <row r="99" spans="2:19" ht="13.5">
      <c r="B99" s="1"/>
      <c r="C99" s="107"/>
      <c r="D99" s="31"/>
      <c r="E99" s="3"/>
      <c r="F99" s="3"/>
      <c r="G99" s="3"/>
      <c r="H99" s="3"/>
      <c r="I99" s="68"/>
      <c r="J99" s="45"/>
      <c r="K99" s="4"/>
      <c r="L99" s="1"/>
      <c r="M99" s="1"/>
      <c r="N99" s="1"/>
      <c r="O99" s="1"/>
      <c r="P99" s="4"/>
      <c r="Q99" s="4"/>
      <c r="R99" s="4"/>
      <c r="S99" s="4"/>
    </row>
    <row r="100" spans="2:19" ht="14.25">
      <c r="B100" s="1"/>
      <c r="C100" s="103"/>
      <c r="D100" s="104"/>
      <c r="E100" s="104"/>
      <c r="F100" s="104"/>
      <c r="G100" s="104"/>
      <c r="H100" s="104"/>
      <c r="I100" s="45"/>
      <c r="J100" s="3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13.5">
      <c r="B101" s="1"/>
      <c r="C101" s="3"/>
      <c r="D101" s="43"/>
      <c r="E101" s="43"/>
      <c r="F101" s="43"/>
      <c r="G101" s="43"/>
      <c r="H101" s="43"/>
      <c r="I101" s="5"/>
      <c r="J101" s="3"/>
      <c r="K101" s="1"/>
      <c r="L101" s="1"/>
      <c r="M101" s="1"/>
      <c r="N101" s="1"/>
      <c r="O101" s="1"/>
      <c r="P101" s="1"/>
      <c r="Q101" s="1"/>
      <c r="R101" s="1"/>
      <c r="S101" s="1"/>
    </row>
    <row r="102" spans="2:19" ht="13.5">
      <c r="B102" s="1"/>
      <c r="C102" s="41"/>
      <c r="D102" s="43"/>
      <c r="E102" s="43"/>
      <c r="F102" s="43"/>
      <c r="G102" s="43"/>
      <c r="H102" s="43"/>
      <c r="I102" s="3"/>
      <c r="J102" s="105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3.5">
      <c r="B103" s="1"/>
      <c r="C103" s="31"/>
      <c r="D103" s="3"/>
      <c r="E103" s="3"/>
      <c r="F103" s="3"/>
      <c r="G103" s="3"/>
      <c r="H103" s="3"/>
      <c r="I103" s="141"/>
      <c r="J103" s="106"/>
      <c r="K103" s="1"/>
      <c r="L103" s="1"/>
      <c r="M103" s="1"/>
      <c r="N103" s="1"/>
      <c r="O103" s="1"/>
      <c r="P103" s="1"/>
      <c r="Q103" s="1"/>
      <c r="R103" s="1"/>
      <c r="S103" s="1"/>
    </row>
    <row r="104" spans="2:19" ht="14.25">
      <c r="B104" s="1"/>
      <c r="C104" s="103"/>
      <c r="D104" s="104"/>
      <c r="E104" s="104"/>
      <c r="F104" s="104"/>
      <c r="G104" s="104"/>
      <c r="H104" s="104"/>
      <c r="I104" s="141"/>
      <c r="J104" s="3"/>
      <c r="K104" s="1"/>
      <c r="L104" s="1"/>
      <c r="M104" s="1"/>
      <c r="N104" s="1"/>
      <c r="O104" s="1"/>
      <c r="P104" s="1"/>
      <c r="Q104" s="1"/>
      <c r="R104" s="1"/>
      <c r="S104" s="1"/>
    </row>
    <row r="105" spans="2:19" ht="13.5">
      <c r="B105" s="1"/>
      <c r="C105" s="3"/>
      <c r="D105" s="44"/>
      <c r="E105" s="44"/>
      <c r="F105" s="44"/>
      <c r="G105" s="44"/>
      <c r="H105" s="44"/>
      <c r="I105" s="141"/>
      <c r="J105" s="3"/>
      <c r="K105" s="1"/>
      <c r="L105" s="1"/>
      <c r="M105" s="1"/>
      <c r="N105" s="1"/>
      <c r="O105" s="1"/>
      <c r="P105" s="1"/>
      <c r="Q105" s="1"/>
      <c r="R105" s="1"/>
      <c r="S105" s="1"/>
    </row>
    <row r="106" spans="2:19" ht="13.5">
      <c r="B106" s="1"/>
      <c r="C106" s="41"/>
      <c r="D106" s="44"/>
      <c r="E106" s="44"/>
      <c r="F106" s="44"/>
      <c r="G106" s="44"/>
      <c r="H106" s="44"/>
      <c r="I106" s="3"/>
      <c r="J106" s="105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3.5">
      <c r="B107" s="1"/>
      <c r="C107" s="41"/>
      <c r="D107" s="44"/>
      <c r="E107" s="44"/>
      <c r="F107" s="44"/>
      <c r="G107" s="44"/>
      <c r="H107" s="44"/>
      <c r="I107" s="141"/>
      <c r="J107" s="3"/>
      <c r="K107" s="1"/>
      <c r="L107" s="1"/>
      <c r="M107" s="1"/>
      <c r="N107" s="1"/>
      <c r="O107" s="1"/>
      <c r="P107" s="1"/>
      <c r="Q107" s="1"/>
      <c r="R107" s="1"/>
      <c r="S107" s="1"/>
    </row>
    <row r="108" spans="3:19" ht="13.5">
      <c r="C108" s="107"/>
      <c r="D108" s="3"/>
      <c r="E108" s="3"/>
      <c r="F108" s="3"/>
      <c r="G108" s="3"/>
      <c r="H108" s="3"/>
      <c r="I108" s="141"/>
      <c r="J108" s="3"/>
      <c r="K108" s="1"/>
      <c r="P108" s="1"/>
      <c r="Q108" s="1"/>
      <c r="R108" s="1"/>
      <c r="S108" s="1"/>
    </row>
    <row r="109" spans="3:10" ht="14.25">
      <c r="C109" s="41"/>
      <c r="D109" s="104"/>
      <c r="E109" s="104"/>
      <c r="F109" s="104"/>
      <c r="G109" s="104"/>
      <c r="H109" s="104"/>
      <c r="I109" s="141"/>
      <c r="J109" s="67"/>
    </row>
    <row r="110" spans="3:10" ht="13.5">
      <c r="C110" s="3"/>
      <c r="D110" s="43"/>
      <c r="E110" s="43"/>
      <c r="F110" s="43"/>
      <c r="G110" s="43"/>
      <c r="H110" s="43"/>
      <c r="I110" s="3"/>
      <c r="J110" s="67"/>
    </row>
    <row r="111" spans="3:10" ht="13.5">
      <c r="C111" s="41"/>
      <c r="D111" s="43"/>
      <c r="E111" s="43"/>
      <c r="F111" s="43"/>
      <c r="G111" s="43"/>
      <c r="H111" s="43"/>
      <c r="I111" s="67"/>
      <c r="J111" s="67"/>
    </row>
    <row r="112" spans="3:10" ht="13.5">
      <c r="C112" s="107"/>
      <c r="D112" s="3"/>
      <c r="E112" s="3"/>
      <c r="F112" s="3"/>
      <c r="G112" s="3"/>
      <c r="H112" s="3"/>
      <c r="I112" s="67"/>
      <c r="J112" s="67"/>
    </row>
    <row r="113" spans="3:10" ht="14.25">
      <c r="C113" s="41"/>
      <c r="D113" s="104"/>
      <c r="E113" s="104"/>
      <c r="F113" s="104"/>
      <c r="G113" s="104"/>
      <c r="H113" s="104"/>
      <c r="I113" s="67"/>
      <c r="J113" s="67"/>
    </row>
    <row r="114" spans="3:10" ht="13.5">
      <c r="C114" s="3"/>
      <c r="D114" s="43"/>
      <c r="E114" s="43"/>
      <c r="F114" s="43"/>
      <c r="G114" s="43"/>
      <c r="H114" s="43"/>
      <c r="I114" s="67"/>
      <c r="J114" s="67"/>
    </row>
    <row r="115" spans="3:10" ht="13.5">
      <c r="C115" s="41"/>
      <c r="D115" s="43"/>
      <c r="E115" s="43"/>
      <c r="F115" s="43"/>
      <c r="G115" s="43"/>
      <c r="H115" s="43"/>
      <c r="I115" s="67"/>
      <c r="J115" s="67"/>
    </row>
    <row r="116" spans="3:10" ht="13.5">
      <c r="C116" s="31"/>
      <c r="D116" s="3"/>
      <c r="E116" s="3"/>
      <c r="F116" s="3"/>
      <c r="G116" s="3"/>
      <c r="H116" s="3"/>
      <c r="I116" s="67"/>
      <c r="J116" s="67"/>
    </row>
    <row r="117" ht="12.75">
      <c r="J117" s="67"/>
    </row>
  </sheetData>
  <sheetProtection/>
  <mergeCells count="12">
    <mergeCell ref="C7:H7"/>
    <mergeCell ref="J7:O7"/>
    <mergeCell ref="K67:Q67"/>
    <mergeCell ref="G42:H42"/>
    <mergeCell ref="B4:O4"/>
    <mergeCell ref="B64:O64"/>
    <mergeCell ref="I103:I105"/>
    <mergeCell ref="I107:I109"/>
    <mergeCell ref="C28:D28"/>
    <mergeCell ref="C67:I67"/>
    <mergeCell ref="J36:K36"/>
    <mergeCell ref="C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Tavola</dc:creator>
  <cp:keywords/>
  <dc:description/>
  <cp:lastModifiedBy>laura Cattaneo</cp:lastModifiedBy>
  <cp:lastPrinted>2011-02-22T10:16:44Z</cp:lastPrinted>
  <dcterms:created xsi:type="dcterms:W3CDTF">1997-03-19T11:24:29Z</dcterms:created>
  <dcterms:modified xsi:type="dcterms:W3CDTF">2018-04-05T15:42:12Z</dcterms:modified>
  <cp:category/>
  <cp:version/>
  <cp:contentType/>
  <cp:contentStatus/>
</cp:coreProperties>
</file>