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tac\Dropbox (DIG)\LIUC\Sistemi di Produzione\5 Dimensionamento sistemi di fabbricazione\"/>
    </mc:Choice>
  </mc:AlternateContent>
  <xr:revisionPtr revIDLastSave="0" documentId="13_ncr:1_{40032FBB-0D18-4367-879A-5638741E7019}" xr6:coauthVersionLast="28" xr6:coauthVersionMax="28" xr10:uidLastSave="{00000000-0000-0000-0000-000000000000}"/>
  <bookViews>
    <workbookView xWindow="0" yWindow="0" windowWidth="19200" windowHeight="6940" xr2:uid="{0C2189DD-F7C7-45A5-AF55-244395F98C49}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D17" i="1"/>
  <c r="C17" i="1"/>
  <c r="B17" i="1"/>
  <c r="D15" i="1"/>
  <c r="C15" i="1"/>
  <c r="B15" i="1"/>
  <c r="L2" i="1"/>
  <c r="D14" i="1"/>
  <c r="C14" i="1"/>
  <c r="B14" i="1"/>
  <c r="G4" i="1"/>
  <c r="G3" i="1"/>
  <c r="G2" i="1"/>
</calcChain>
</file>

<file path=xl/sharedStrings.xml><?xml version="1.0" encoding="utf-8"?>
<sst xmlns="http://schemas.openxmlformats.org/spreadsheetml/2006/main" count="22" uniqueCount="21">
  <si>
    <t>A</t>
  </si>
  <si>
    <t>B</t>
  </si>
  <si>
    <t>C</t>
  </si>
  <si>
    <t>M1</t>
  </si>
  <si>
    <t>M2</t>
  </si>
  <si>
    <t>M3</t>
  </si>
  <si>
    <t>yearly demand</t>
  </si>
  <si>
    <t>lot size</t>
  </si>
  <si>
    <t>HC</t>
  </si>
  <si>
    <t>SE</t>
  </si>
  <si>
    <t>SR</t>
  </si>
  <si>
    <t>STT</t>
  </si>
  <si>
    <t>Number of batches</t>
  </si>
  <si>
    <t>NH(h)</t>
  </si>
  <si>
    <t># shift</t>
  </si>
  <si>
    <t>hours/day</t>
  </si>
  <si>
    <t># days</t>
  </si>
  <si>
    <t>AH</t>
  </si>
  <si>
    <t>WH</t>
  </si>
  <si>
    <t>#machine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</si>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</sst>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E14A1-CFD1-4E3A-9599-39404AEEE7DB}">
  <dimension ref="A1:L19"/>
  <sheetViews>
    <sheetView tabSelected="1" workbookViewId="0">
      <selection activeCell="F14" sqref="F14"/>
    </sheetView>
  </sheetViews>
  <sheetFormatPr defaultRowHeight="14.5" x14ac:dyDescent="0.35"/>
  <cols>
    <col min="5" max="5" width="13.26953125" bestFit="1" customWidth="1"/>
    <col min="7" max="7" width="16.81640625" bestFit="1" customWidth="1"/>
    <col min="10" max="10" width="9.453125" bestFit="1" customWidth="1"/>
  </cols>
  <sheetData>
    <row r="1" spans="1:12" x14ac:dyDescent="0.35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12</v>
      </c>
      <c r="I1" t="s">
        <v>14</v>
      </c>
      <c r="J1" t="s">
        <v>15</v>
      </c>
      <c r="K1" t="s">
        <v>16</v>
      </c>
      <c r="L1" t="s">
        <v>18</v>
      </c>
    </row>
    <row r="2" spans="1:12" x14ac:dyDescent="0.35">
      <c r="A2" t="s">
        <v>0</v>
      </c>
      <c r="B2">
        <v>15</v>
      </c>
      <c r="C2">
        <v>10</v>
      </c>
      <c r="E2">
        <v>15000</v>
      </c>
      <c r="F2">
        <v>1000</v>
      </c>
      <c r="G2">
        <f>E2/F2</f>
        <v>15</v>
      </c>
      <c r="I2">
        <v>3</v>
      </c>
      <c r="J2">
        <v>7</v>
      </c>
      <c r="K2">
        <v>240</v>
      </c>
      <c r="L2">
        <f>I2*J2*K2</f>
        <v>5040</v>
      </c>
    </row>
    <row r="3" spans="1:12" x14ac:dyDescent="0.35">
      <c r="A3" t="s">
        <v>1</v>
      </c>
      <c r="B3">
        <v>9</v>
      </c>
      <c r="D3">
        <v>8</v>
      </c>
      <c r="E3">
        <v>25000</v>
      </c>
      <c r="F3">
        <v>1000</v>
      </c>
      <c r="G3">
        <f>E3/F3</f>
        <v>25</v>
      </c>
    </row>
    <row r="4" spans="1:12" x14ac:dyDescent="0.35">
      <c r="A4" t="s">
        <v>2</v>
      </c>
      <c r="C4">
        <v>17</v>
      </c>
      <c r="D4">
        <v>7</v>
      </c>
      <c r="E4">
        <v>35000</v>
      </c>
      <c r="F4">
        <v>1000</v>
      </c>
      <c r="G4">
        <f>E4/F4</f>
        <v>35</v>
      </c>
    </row>
    <row r="7" spans="1:12" x14ac:dyDescent="0.35">
      <c r="A7" t="s">
        <v>8</v>
      </c>
      <c r="B7">
        <v>0.96</v>
      </c>
      <c r="C7">
        <v>0.95</v>
      </c>
      <c r="D7">
        <v>0.91</v>
      </c>
    </row>
    <row r="8" spans="1:12" x14ac:dyDescent="0.35">
      <c r="A8" t="s">
        <v>0</v>
      </c>
      <c r="B8">
        <v>0.96</v>
      </c>
      <c r="C8">
        <v>0.93</v>
      </c>
      <c r="D8">
        <v>0.93</v>
      </c>
    </row>
    <row r="9" spans="1:12" x14ac:dyDescent="0.35">
      <c r="A9" t="s">
        <v>10</v>
      </c>
      <c r="B9">
        <v>7.0000000000000007E-2</v>
      </c>
      <c r="C9">
        <v>0.05</v>
      </c>
      <c r="D9">
        <v>0.09</v>
      </c>
    </row>
    <row r="10" spans="1:12" x14ac:dyDescent="0.35">
      <c r="A10" t="s">
        <v>9</v>
      </c>
      <c r="B10">
        <v>0.82</v>
      </c>
      <c r="C10">
        <v>0.82</v>
      </c>
      <c r="D10">
        <v>0.82</v>
      </c>
    </row>
    <row r="11" spans="1:12" x14ac:dyDescent="0.35">
      <c r="A11" t="s">
        <v>11</v>
      </c>
      <c r="B11">
        <v>2.8</v>
      </c>
      <c r="C11">
        <v>2.2999999999999998</v>
      </c>
      <c r="D11">
        <v>1.9</v>
      </c>
    </row>
    <row r="14" spans="1:12" x14ac:dyDescent="0.35">
      <c r="A14" s="2" t="s">
        <v>13</v>
      </c>
      <c r="B14" s="2">
        <f>(B2/60*E2/(1-B9)+B11*G2+B3/60*E3/(1-B9)+B11*G3)*1/B8*1/B7</f>
        <v>8872.0878136200736</v>
      </c>
      <c r="C14" s="2">
        <f>(C2/60*E2/(1-C9)+C11*G2+C4/60*E4/(1-C9)+C11*G4)*1/C8*1/C7</f>
        <v>14923.797893148267</v>
      </c>
      <c r="D14" s="2">
        <f>(D3/60*E3/(1-D9)+D11*G3+D4/60*E4/(1-D9)+D11*G4)*1/D8*1/D7</f>
        <v>9765.0752099529145</v>
      </c>
    </row>
    <row r="15" spans="1:12" x14ac:dyDescent="0.35">
      <c r="A15" s="3" t="s">
        <v>17</v>
      </c>
      <c r="B15" s="3">
        <f>L2*B10</f>
        <v>4132.8</v>
      </c>
      <c r="C15" s="3">
        <f>L2*C10</f>
        <v>4132.8</v>
      </c>
      <c r="D15" s="3">
        <f>L2*D10</f>
        <v>4132.8</v>
      </c>
    </row>
    <row r="17" spans="1:4" x14ac:dyDescent="0.35">
      <c r="A17" s="1" t="s">
        <v>19</v>
      </c>
      <c r="B17" s="1">
        <f>B14/B15</f>
        <v>2.1467498581155811</v>
      </c>
      <c r="C17" s="1">
        <f>C14/C15</f>
        <v>3.6110622079820622</v>
      </c>
      <c r="D17" s="1">
        <f>D14/D15</f>
        <v>2.3628230763532989</v>
      </c>
    </row>
    <row r="18" spans="1:4" x14ac:dyDescent="0.35">
      <c r="A18" s="1"/>
      <c r="B18" s="1">
        <v>3</v>
      </c>
      <c r="C18" s="1">
        <v>4</v>
      </c>
      <c r="D18" s="1">
        <v>3</v>
      </c>
    </row>
    <row r="19" spans="1:4" x14ac:dyDescent="0.35">
      <c r="A19" s="4" t="s">
        <v>20</v>
      </c>
      <c r="B19" s="4">
        <f>B17/B18</f>
        <v>0.71558328603852706</v>
      </c>
      <c r="C19" s="4">
        <f>C17/C18</f>
        <v>0.90276555199551556</v>
      </c>
      <c r="D19" s="4">
        <f>D17/D18</f>
        <v>0.78760769211776627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Cattaneo</dc:creator>
  <cp:lastModifiedBy>laura Cattaneo</cp:lastModifiedBy>
  <dcterms:created xsi:type="dcterms:W3CDTF">2018-02-16T15:35:26Z</dcterms:created>
  <dcterms:modified xsi:type="dcterms:W3CDTF">2018-03-14T13:53:53Z</dcterms:modified>
</cp:coreProperties>
</file>